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epav6556\Documents\Protected\PERSO\PLONGEE\BSS\2023\"/>
    </mc:Choice>
  </mc:AlternateContent>
  <xr:revisionPtr revIDLastSave="0" documentId="8_{4D61CDFC-ED44-4BB4-AD1D-974E6BBA1E00}" xr6:coauthVersionLast="47" xr6:coauthVersionMax="47" xr10:uidLastSave="{00000000-0000-0000-0000-000000000000}"/>
  <bookViews>
    <workbookView xWindow="-120" yWindow="-120" windowWidth="29040" windowHeight="15840" xr2:uid="{00000000-000D-0000-FFFF-FFFF00000000}"/>
  </bookViews>
  <sheets>
    <sheet name="Feuil1" sheetId="2" r:id="rId1"/>
    <sheet name="Licencie" sheetId="1" r:id="rId2"/>
  </sheets>
  <definedNames>
    <definedName name="_xlnm._FilterDatabase" localSheetId="1" hidden="1">Licencie!$A$1:$Y$137</definedName>
  </definedNames>
  <calcPr calcId="191029"/>
  <pivotCaches>
    <pivotCache cacheId="7" r:id="rId3"/>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Y3" i="1" l="1"/>
  <c r="Y4" i="1"/>
  <c r="Y5" i="1"/>
  <c r="Y6" i="1"/>
  <c r="Y7" i="1"/>
  <c r="Y8" i="1"/>
  <c r="Y9" i="1"/>
  <c r="Y10" i="1"/>
  <c r="Y11" i="1"/>
  <c r="Y12" i="1"/>
  <c r="Y13" i="1"/>
  <c r="Y14" i="1"/>
  <c r="Y15" i="1"/>
  <c r="Y16" i="1"/>
  <c r="Y17" i="1"/>
  <c r="Y18" i="1"/>
  <c r="Y19" i="1"/>
  <c r="Y20" i="1"/>
  <c r="Y21" i="1"/>
  <c r="Y22" i="1"/>
  <c r="Y23" i="1"/>
  <c r="Y24" i="1"/>
  <c r="Y25" i="1"/>
  <c r="Y26" i="1"/>
  <c r="Y27" i="1"/>
  <c r="Y28" i="1"/>
  <c r="Y29" i="1"/>
  <c r="Y30" i="1"/>
  <c r="Y31" i="1"/>
  <c r="Y32" i="1"/>
  <c r="Y33" i="1"/>
  <c r="Y34" i="1"/>
  <c r="Y35" i="1"/>
  <c r="Y36" i="1"/>
  <c r="Y37" i="1"/>
  <c r="Y38" i="1"/>
  <c r="Y39" i="1"/>
  <c r="Y40" i="1"/>
  <c r="Y41" i="1"/>
  <c r="Y42" i="1"/>
  <c r="Y43" i="1"/>
  <c r="Y44" i="1"/>
  <c r="Y45" i="1"/>
  <c r="Y46" i="1"/>
  <c r="Y47" i="1"/>
  <c r="Y48" i="1"/>
  <c r="Y49" i="1"/>
  <c r="Y50" i="1"/>
  <c r="Y51" i="1"/>
  <c r="Y52" i="1"/>
  <c r="Y53" i="1"/>
  <c r="Y54" i="1"/>
  <c r="Y55" i="1"/>
  <c r="Y56" i="1"/>
  <c r="Y57" i="1"/>
  <c r="Y58" i="1"/>
  <c r="Y59" i="1"/>
  <c r="Y60" i="1"/>
  <c r="Y61" i="1"/>
  <c r="Y62" i="1"/>
  <c r="Y63" i="1"/>
  <c r="Y64" i="1"/>
  <c r="Y65" i="1"/>
  <c r="Y66" i="1"/>
  <c r="Y67" i="1"/>
  <c r="Y68" i="1"/>
  <c r="Y69" i="1"/>
  <c r="Y70" i="1"/>
  <c r="Y71" i="1"/>
  <c r="Y72" i="1"/>
  <c r="Y73" i="1"/>
  <c r="Y74" i="1"/>
  <c r="Y75" i="1"/>
  <c r="Y76" i="1"/>
  <c r="Y77" i="1"/>
  <c r="Y78" i="1"/>
  <c r="Y79" i="1"/>
  <c r="Y80" i="1"/>
  <c r="Y81" i="1"/>
  <c r="Y82" i="1"/>
  <c r="Y83" i="1"/>
  <c r="Y84" i="1"/>
  <c r="Y85" i="1"/>
  <c r="Y86" i="1"/>
  <c r="Y87" i="1"/>
  <c r="Y88" i="1"/>
  <c r="Y89" i="1"/>
  <c r="Y90" i="1"/>
  <c r="Y91" i="1"/>
  <c r="Y92" i="1"/>
  <c r="Y93" i="1"/>
  <c r="Y94" i="1"/>
  <c r="Y95" i="1"/>
  <c r="Y96" i="1"/>
  <c r="Y97" i="1"/>
  <c r="Y98" i="1"/>
  <c r="Y99" i="1"/>
  <c r="Y100" i="1"/>
  <c r="Y101" i="1"/>
  <c r="Y102" i="1"/>
  <c r="Y103" i="1"/>
  <c r="Y104" i="1"/>
  <c r="Y105" i="1"/>
  <c r="Y106" i="1"/>
  <c r="Y107" i="1"/>
  <c r="Y108" i="1"/>
  <c r="Y109" i="1"/>
  <c r="Y110" i="1"/>
  <c r="Y111" i="1"/>
  <c r="Y112" i="1"/>
  <c r="Y113" i="1"/>
  <c r="Y114" i="1"/>
  <c r="Y115" i="1"/>
  <c r="Y116" i="1"/>
  <c r="Y117" i="1"/>
  <c r="Y118" i="1"/>
  <c r="Y119" i="1"/>
  <c r="Y120" i="1"/>
  <c r="Y121" i="1"/>
  <c r="Y122" i="1"/>
  <c r="Y123" i="1"/>
  <c r="Y124" i="1"/>
  <c r="Y125" i="1"/>
  <c r="Y126" i="1"/>
  <c r="Y127" i="1"/>
  <c r="Y128" i="1"/>
  <c r="Y129" i="1"/>
  <c r="Y130" i="1"/>
  <c r="Y131" i="1"/>
  <c r="Y132" i="1"/>
  <c r="Y133" i="1"/>
  <c r="Y134" i="1"/>
  <c r="Y135" i="1"/>
  <c r="Y136" i="1"/>
  <c r="Y137" i="1"/>
  <c r="Y2" i="1"/>
  <c r="AF1" i="2"/>
  <c r="AI2" i="2"/>
  <c r="AH2" i="2"/>
  <c r="AF2" i="2"/>
</calcChain>
</file>

<file path=xl/sharedStrings.xml><?xml version="1.0" encoding="utf-8"?>
<sst xmlns="http://schemas.openxmlformats.org/spreadsheetml/2006/main" count="2662" uniqueCount="764">
  <si>
    <t>Identifiant</t>
  </si>
  <si>
    <t>Nom</t>
  </si>
  <si>
    <t>Prénom</t>
  </si>
  <si>
    <t>Date Inscription</t>
  </si>
  <si>
    <t>Saison</t>
  </si>
  <si>
    <t>Civilité</t>
  </si>
  <si>
    <t>Date Naissance</t>
  </si>
  <si>
    <t>Adresse1</t>
  </si>
  <si>
    <t>Adresse2</t>
  </si>
  <si>
    <t>Adresse3</t>
  </si>
  <si>
    <t>Code Postal</t>
  </si>
  <si>
    <t>Commune</t>
  </si>
  <si>
    <t>Pays</t>
  </si>
  <si>
    <t>Telephone</t>
  </si>
  <si>
    <t>Portable</t>
  </si>
  <si>
    <t>Email</t>
  </si>
  <si>
    <t>Type Licence</t>
  </si>
  <si>
    <t>Date Règlement</t>
  </si>
  <si>
    <t>Catégorie</t>
  </si>
  <si>
    <t>Date Délivrance CACI</t>
  </si>
  <si>
    <t>Date Fin Validité CACI</t>
  </si>
  <si>
    <t>Nom Club</t>
  </si>
  <si>
    <t>Code Club</t>
  </si>
  <si>
    <t>Brevets</t>
  </si>
  <si>
    <t>A-19-841554</t>
  </si>
  <si>
    <t>CLOUET</t>
  </si>
  <si>
    <t>MARYSE</t>
  </si>
  <si>
    <t>2022/2023</t>
  </si>
  <si>
    <t>Mme</t>
  </si>
  <si>
    <t>1 ALLEE DU JANAIS</t>
  </si>
  <si>
    <t/>
  </si>
  <si>
    <t>35590</t>
  </si>
  <si>
    <t>La Chapelle-Thouarault</t>
  </si>
  <si>
    <t>FRANCE</t>
  </si>
  <si>
    <t>maryse.clouet@laposte.net</t>
  </si>
  <si>
    <t>Aucune</t>
  </si>
  <si>
    <t>Adulte</t>
  </si>
  <si>
    <t>BROCELIANDE SPORTS SUBAQUATIQUES</t>
  </si>
  <si>
    <t>03350388</t>
  </si>
  <si>
    <t>A-19-835126</t>
  </si>
  <si>
    <t>GAUTHIER</t>
  </si>
  <si>
    <t>JEAN PIERRE</t>
  </si>
  <si>
    <t>Mr</t>
  </si>
  <si>
    <t>16, rue de Talensac</t>
  </si>
  <si>
    <t>35160</t>
  </si>
  <si>
    <t>Montfort-sur-Meu</t>
  </si>
  <si>
    <t>cjpgauthier1722@gmail.com</t>
  </si>
  <si>
    <t>Pêcheur Sous-Marin - Niveau 2, Pêcheur Sous-Marin - Niveau 1, Plongeur Nitrox, Niveau 1, Niveau 2</t>
  </si>
  <si>
    <t>A-21-952205</t>
  </si>
  <si>
    <t>AUPEST</t>
  </si>
  <si>
    <t>Albane</t>
  </si>
  <si>
    <t>6 rue du gouverneur</t>
  </si>
  <si>
    <t>aupest@free.fr</t>
  </si>
  <si>
    <t>Jeune</t>
  </si>
  <si>
    <t>A-15-678172</t>
  </si>
  <si>
    <t>BROUSTAL</t>
  </si>
  <si>
    <t>THOMAS</t>
  </si>
  <si>
    <t>49 RUE ANDRE BOURCOIS MACE</t>
  </si>
  <si>
    <t>laurentbroustal@free.fr</t>
  </si>
  <si>
    <t>A-16-723038</t>
  </si>
  <si>
    <t>LE GONIDEC</t>
  </si>
  <si>
    <t>MICKAEL</t>
  </si>
  <si>
    <t>1 ALLEE EDITH PIAF</t>
  </si>
  <si>
    <t>mickael_legonidec@yahoo.fr</t>
  </si>
  <si>
    <t>Pêcheur Sous-Marin - Niveau 1, Plongeur Biologiste Niveau 1, Niveau 3, Technicien Inspection Visuel - recyclage, Initiateur-Entraîneur Apnée Niveau 1, E1 - Initiateur-Directeur de bassin, E2 - Niveau IV/GP/Directeur de bassin, Plongeur Nitrox, RIFA Apnée, Niveau IV-GP, Technicien Inspection Visuelle</t>
  </si>
  <si>
    <t>A-14-654351</t>
  </si>
  <si>
    <t>PERRON</t>
  </si>
  <si>
    <t>LOIC</t>
  </si>
  <si>
    <t>1 IMPASSE DE LA ROCHE AUX FEES</t>
  </si>
  <si>
    <t>35750</t>
  </si>
  <si>
    <t>Iffendic</t>
  </si>
  <si>
    <t>perronlc@wanadoo.fr</t>
  </si>
  <si>
    <t>A-19-836964</t>
  </si>
  <si>
    <t>FLANDRIN</t>
  </si>
  <si>
    <t>CECILE</t>
  </si>
  <si>
    <t>21 LE CHAMPS HEULIN</t>
  </si>
  <si>
    <t>Breteil</t>
  </si>
  <si>
    <t>ceflandrin@gmail.com</t>
  </si>
  <si>
    <t>A-20-934469</t>
  </si>
  <si>
    <t>RASSET</t>
  </si>
  <si>
    <t>JEREMIE</t>
  </si>
  <si>
    <t>22 RUE DE SAINT BRIEUC</t>
  </si>
  <si>
    <t>35137</t>
  </si>
  <si>
    <t>Bédée</t>
  </si>
  <si>
    <t>rassetjeremie@yahoo.com</t>
  </si>
  <si>
    <t>A-06-290581</t>
  </si>
  <si>
    <t>HOUDEMON</t>
  </si>
  <si>
    <t>THIERRY</t>
  </si>
  <si>
    <t>14 VILLAGE DE LA GUERTAIS</t>
  </si>
  <si>
    <t>t.houdemon@wanadoo.fr</t>
  </si>
  <si>
    <t>Pass Apnéiste</t>
  </si>
  <si>
    <t>A-23-1009764</t>
  </si>
  <si>
    <t>DELLOYE</t>
  </si>
  <si>
    <t>Soline</t>
  </si>
  <si>
    <t>16 rue du moulin à vent</t>
  </si>
  <si>
    <t>cendrinehome@gmail.com</t>
  </si>
  <si>
    <t>Enfant</t>
  </si>
  <si>
    <t>A-03-009011</t>
  </si>
  <si>
    <t>FARGIER</t>
  </si>
  <si>
    <t>REMY</t>
  </si>
  <si>
    <t>17 RUE DU VIEUX LAVOIR</t>
  </si>
  <si>
    <t>35310</t>
  </si>
  <si>
    <t>Bréal-sous-Montfort</t>
  </si>
  <si>
    <t>0666255856</t>
  </si>
  <si>
    <t>remy.fargier@gmail.com</t>
  </si>
  <si>
    <t>E1 - Initiateur-Directeur de bassin, Niveau 3, Plongeur Nitrox, Niveau 1, Niveau 2</t>
  </si>
  <si>
    <t>A-23-1009797</t>
  </si>
  <si>
    <t>DELALANDE</t>
  </si>
  <si>
    <t>Mathilde</t>
  </si>
  <si>
    <t>22 rue du Clos Severin</t>
  </si>
  <si>
    <t>35360</t>
  </si>
  <si>
    <t>Montauban-de-Bretagne</t>
  </si>
  <si>
    <t>tilda53000@gmail.com</t>
  </si>
  <si>
    <t>A-21-952157</t>
  </si>
  <si>
    <t>DIDIER</t>
  </si>
  <si>
    <t>Laurence</t>
  </si>
  <si>
    <t>32 étang de la Motte</t>
  </si>
  <si>
    <t>Saint-Gilles</t>
  </si>
  <si>
    <t>didierlaurence5@gmail.com</t>
  </si>
  <si>
    <t>Niveau 1</t>
  </si>
  <si>
    <t>A-10-466522</t>
  </si>
  <si>
    <t>MORISSE</t>
  </si>
  <si>
    <t>QUENTIN</t>
  </si>
  <si>
    <t>17 RUE DE LA FONTAINE</t>
  </si>
  <si>
    <t>56430</t>
  </si>
  <si>
    <t>Mauron</t>
  </si>
  <si>
    <t>0784000056</t>
  </si>
  <si>
    <t>quentin.morisse@hotmail.fr</t>
  </si>
  <si>
    <t>Moniteur entraîneur Fédéral Pêche Sous-Marine - 1er degré</t>
  </si>
  <si>
    <t>A-11-523532</t>
  </si>
  <si>
    <t>LEMAIRE</t>
  </si>
  <si>
    <t>CAMILLE</t>
  </si>
  <si>
    <t>LES PINNIERES</t>
  </si>
  <si>
    <t>olivierlemaire@gmx.fr</t>
  </si>
  <si>
    <t>Niveau 2, Plongeur Biologiste Niveau 1</t>
  </si>
  <si>
    <t>A-22-971227</t>
  </si>
  <si>
    <t>MAINGUY</t>
  </si>
  <si>
    <t>Helene</t>
  </si>
  <si>
    <t>6 bis rue de Montfort</t>
  </si>
  <si>
    <t>helene13.mainguy@laposte.net</t>
  </si>
  <si>
    <t>A-23-1009773</t>
  </si>
  <si>
    <t>GILLAUX</t>
  </si>
  <si>
    <t>Christophe</t>
  </si>
  <si>
    <t>2 allée du Fresche</t>
  </si>
  <si>
    <t>35850</t>
  </si>
  <si>
    <t>Parthenay-de-Bretagne</t>
  </si>
  <si>
    <t>christophe.gillaux@spc-bretagne.com</t>
  </si>
  <si>
    <t>A-09-429441</t>
  </si>
  <si>
    <t>TRONEL</t>
  </si>
  <si>
    <t>PHILIPPE</t>
  </si>
  <si>
    <t>8 RUE JEANNE BARET</t>
  </si>
  <si>
    <t>L'Hermitage</t>
  </si>
  <si>
    <t>gtronel1@club-internet.fr</t>
  </si>
  <si>
    <t>Technicien Inspection Visuelle, Initiateur-Entraîneur Apnée Niveau 1, Niveau 2, EH1 - Scaphandre, RIFA Plongée, Combinaison étanche, Plongeur Nitrox, E1 - Initiateur-Directeur de bassin, Technicien Inspection Visuel - recyclage, Arbitre Plongée Sportive Piscine, Plongeur Nitrox confirmé, Plongeur Biologiste Niveau 2, Niveau 1, RIFA Apnée, Plongeur Biologiste Niveau 1, Plongeur photographe Niveau 1, Entraîneur Fédéral Plongée Sportive en Piscine - 1er degré, Niveau 3</t>
  </si>
  <si>
    <t>A-16-725524</t>
  </si>
  <si>
    <t>DUARTE</t>
  </si>
  <si>
    <t>PAUL</t>
  </si>
  <si>
    <t>6 IMPASSE DU SHANNON</t>
  </si>
  <si>
    <t>les5duarte@gmail.com</t>
  </si>
  <si>
    <t>A-14-648893</t>
  </si>
  <si>
    <t>GOUPIL</t>
  </si>
  <si>
    <t>22 ROUTE DE PLELAN</t>
  </si>
  <si>
    <t>philippe.patricia.goupil@wanadoo.fr</t>
  </si>
  <si>
    <t>Plongeur Nitrox, Plongeur Biologiste Niveau 2, Niveau 1, Plongeur Biologiste Niveau 1, Niveau 2</t>
  </si>
  <si>
    <t>A-08-384603</t>
  </si>
  <si>
    <t>HUET</t>
  </si>
  <si>
    <t>NATACHA</t>
  </si>
  <si>
    <t>5 BEL AIR</t>
  </si>
  <si>
    <t>Talensac</t>
  </si>
  <si>
    <t>huetna@yahoo.fr</t>
  </si>
  <si>
    <t>Apnéiste Niveau 1, Niveau 2, RIFA Apnée, Niveau 1, Apnéiste Niveau 2</t>
  </si>
  <si>
    <t>A-19-835060</t>
  </si>
  <si>
    <t>GARNIER</t>
  </si>
  <si>
    <t>SARAH</t>
  </si>
  <si>
    <t>7 RUE DE LA BASTILLE</t>
  </si>
  <si>
    <t>vincentgarnier35@hotmail.fr</t>
  </si>
  <si>
    <t>A-15-678102</t>
  </si>
  <si>
    <t>DUVAL</t>
  </si>
  <si>
    <t>MARTINE</t>
  </si>
  <si>
    <t>3 PLACE DES MARRONNIERS</t>
  </si>
  <si>
    <t>martine.mm.duval@gmail.com</t>
  </si>
  <si>
    <t>Niveau 2, Niveau 1, Plongeur Biologiste Niveau 1, Pass Apnéiste, Plongeur Biologiste Niveau 2</t>
  </si>
  <si>
    <t>A-21-952301</t>
  </si>
  <si>
    <t>GUILLEMOT</t>
  </si>
  <si>
    <t>Frédéric</t>
  </si>
  <si>
    <t>9 allée Jacques Brel</t>
  </si>
  <si>
    <t>actuadecors@wanadoo.fr</t>
  </si>
  <si>
    <t>A-19-835076</t>
  </si>
  <si>
    <t>ROUAUX</t>
  </si>
  <si>
    <t>ALAIN</t>
  </si>
  <si>
    <t>6 RUE DE L ODER</t>
  </si>
  <si>
    <t>a.rouaux@wanadoo.fr</t>
  </si>
  <si>
    <t>A-05-224476</t>
  </si>
  <si>
    <t>GOUJON</t>
  </si>
  <si>
    <t>PIERRETTE</t>
  </si>
  <si>
    <t>0781405067</t>
  </si>
  <si>
    <t>pierrette.goujon@gmail.com</t>
  </si>
  <si>
    <t>Plongeur en autonomie 40 mètres, Plongeur Nitrox, E1 - Initiateur-Directeur de bassin, RIFA Apnée, Initiateur-Entraîneur Apnée Niveau 1, Anteor, RIFA Plongée, Niveau 2</t>
  </si>
  <si>
    <t>A-11-523718</t>
  </si>
  <si>
    <t>STURMA</t>
  </si>
  <si>
    <t>IVI</t>
  </si>
  <si>
    <t>LE CHAMP PICOT</t>
  </si>
  <si>
    <t>ivi.sturma@gmail.com</t>
  </si>
  <si>
    <t>RIFA Plongée, Niveau 3, Niveau 1, Niveau 2</t>
  </si>
  <si>
    <t>A-07-348011</t>
  </si>
  <si>
    <t>BALBINO</t>
  </si>
  <si>
    <t>STEPHANE</t>
  </si>
  <si>
    <t>19 BOULEVARD CARNOT</t>
  </si>
  <si>
    <t>stephane.balbino1@libertysurf.fr</t>
  </si>
  <si>
    <t>Niveau 1, Apnéiste Niveau 3, Initiateur-Entraîneur Apnée Niveau 1, Moniteur entraîneur Fédéral Apnée 1er degré, Initiateur-Entraîneur Apnée Niveau 2, RIFA Apnée, Pêcheur Sous-Marin - Niveau 3, Initiateur entraîneur Pêche Sous-Marine, Apnéiste Niveau 4, RIFA Pêche Sous-Marine</t>
  </si>
  <si>
    <t>A-15-683531</t>
  </si>
  <si>
    <t>BRIANTAIS</t>
  </si>
  <si>
    <t>LE BURON</t>
  </si>
  <si>
    <t>Monterfil</t>
  </si>
  <si>
    <t>briantais.philippe@orange.fr</t>
  </si>
  <si>
    <t>Plongeur photographe Niveau 1, Plongeur Nitrox, Niveau 1, Niveau 2, Plongeur en autonomie 40 mètres, Plongeur Biologiste Niveau 2, Plongeur Biologiste Niveau 1, Pass Apnéiste</t>
  </si>
  <si>
    <t>A-22-971226</t>
  </si>
  <si>
    <t>MEARY</t>
  </si>
  <si>
    <t>Fleur</t>
  </si>
  <si>
    <t>10 chemin de la Harelle</t>
  </si>
  <si>
    <t>mearyfleur@hotmail.com</t>
  </si>
  <si>
    <t>A-22-971175</t>
  </si>
  <si>
    <t>EGAULT</t>
  </si>
  <si>
    <t>MAGALI</t>
  </si>
  <si>
    <t>41 rue de perronnay</t>
  </si>
  <si>
    <t>Romillé</t>
  </si>
  <si>
    <t>magegault78@gmail.com</t>
  </si>
  <si>
    <t>A-22-971176</t>
  </si>
  <si>
    <t>HAKKOU</t>
  </si>
  <si>
    <t>Sylvie</t>
  </si>
  <si>
    <t>8 allée du Spessart</t>
  </si>
  <si>
    <t>sylvie.hakkou@gmail.com</t>
  </si>
  <si>
    <t>A-07-324476</t>
  </si>
  <si>
    <t>GALLAND</t>
  </si>
  <si>
    <t>DOMINIQUE</t>
  </si>
  <si>
    <t>12 RUE DE L ORME ROBIN MOIGNE</t>
  </si>
  <si>
    <t>35650</t>
  </si>
  <si>
    <t>Le Rheu</t>
  </si>
  <si>
    <t>galland.geraux@wanadoo.fr</t>
  </si>
  <si>
    <t>E1 - Initiateur-Directeur de bassin, Niveau 3, Plongeur Nitrox, RIFA Plongée, Niveau 2, RIFA Apnée, Niveau 1, Plongeur Biologiste Niveau 2, Plongeur Biologiste Niveau 1</t>
  </si>
  <si>
    <t>A-19-841223</t>
  </si>
  <si>
    <t>CHARTIER</t>
  </si>
  <si>
    <t>PAULINE</t>
  </si>
  <si>
    <t>77 rue saint helier</t>
  </si>
  <si>
    <t>35000</t>
  </si>
  <si>
    <t>Rennes</t>
  </si>
  <si>
    <t>elodie.salliere@bbox.fr</t>
  </si>
  <si>
    <t>A-23-1009763</t>
  </si>
  <si>
    <t>LEMONNIER</t>
  </si>
  <si>
    <t>Franck</t>
  </si>
  <si>
    <t>7 allée du commandent Charcot</t>
  </si>
  <si>
    <t>francklemonnier@yahoo.fr</t>
  </si>
  <si>
    <t>A-23-1010517</t>
  </si>
  <si>
    <t>CATY</t>
  </si>
  <si>
    <t>Laeticia</t>
  </si>
  <si>
    <t>17B village de la chapellenie</t>
  </si>
  <si>
    <t>laetitia.caty@gmail.com</t>
  </si>
  <si>
    <t>A-19-851265</t>
  </si>
  <si>
    <t>THUAULT</t>
  </si>
  <si>
    <t>BRUNO</t>
  </si>
  <si>
    <t>11 Allée des Roctays</t>
  </si>
  <si>
    <t>0698877019</t>
  </si>
  <si>
    <t>brunoth@free.fr</t>
  </si>
  <si>
    <t>Plongeur Nitrox, Niveau 2, Niveau 1</t>
  </si>
  <si>
    <t>A-17-760766</t>
  </si>
  <si>
    <t>LE BIGAUT</t>
  </si>
  <si>
    <t>BAPTISTE</t>
  </si>
  <si>
    <t>55 RUE ANDREE BOURCOIS MACE</t>
  </si>
  <si>
    <t>lebigaut@gmail.com</t>
  </si>
  <si>
    <t>A-11-539333</t>
  </si>
  <si>
    <t>DU PASQUIER</t>
  </si>
  <si>
    <t>FLORIAN</t>
  </si>
  <si>
    <t>25 Rue de Bruz</t>
  </si>
  <si>
    <t>florian.dp@gmail.com</t>
  </si>
  <si>
    <t>Apnéiste Niveau 1, Apnéiste Niveau 2, RIFA Apnée, Niveau 2 UCPA</t>
  </si>
  <si>
    <t>A-03-025148</t>
  </si>
  <si>
    <t>JAFFRE</t>
  </si>
  <si>
    <t>ANITA</t>
  </si>
  <si>
    <t>42 rue de Bédée</t>
  </si>
  <si>
    <t>Pleumeleuc</t>
  </si>
  <si>
    <t>anita.jaffre@free.fr</t>
  </si>
  <si>
    <t>A-12-573852</t>
  </si>
  <si>
    <t>BOUFFORT</t>
  </si>
  <si>
    <t>MARIE CHARLOTTE</t>
  </si>
  <si>
    <t>3 ALLEE DE BARENTON</t>
  </si>
  <si>
    <t>arnaud@bouffort.net</t>
  </si>
  <si>
    <t>A-03-024830</t>
  </si>
  <si>
    <t>ARNAUD</t>
  </si>
  <si>
    <t>abouffort+hh@gmail.com</t>
  </si>
  <si>
    <t>Plongeur Nitrox confirmé, Niveau 2, RIFA Apnée, E1 - Initiateur-Directeur de bassin, E2 - Niveau IV/GP/Directeur de bassin, Plongeur Nitrox, Initiateur-Entraîneur Apnée Niveau 1, Niveau IV-GP</t>
  </si>
  <si>
    <t>A-10-474260</t>
  </si>
  <si>
    <t>DUBOIS</t>
  </si>
  <si>
    <t>ROMAIN</t>
  </si>
  <si>
    <t>19 rue du gouverneur</t>
  </si>
  <si>
    <t>romaindibois88@outlook.fr</t>
  </si>
  <si>
    <t>A-06-271788</t>
  </si>
  <si>
    <t>OLIVIER</t>
  </si>
  <si>
    <t>8 LES PINNIERES</t>
  </si>
  <si>
    <t>Apnéiste Niveau 2, Apnéiste Niveau 3, Niveau IV-GP, Technicien Inspection Visuelle, Technicien Inspection Visuel - recyclage, Niveau 2, E1 - Initiateur-Directeur de bassin, RIFA Plongée, Plongeur Biologiste Niveau 1, RIFA Apnée, Initiateur-Entraîneur Apnée Niveau 2, Initiateur-Entraîneur Apnée Niveau 1, Combinaison étanche, E2 - Niveau IV/GP/Directeur de bassin, Plongeur Nitrox confirmé, Plongeur Biologiste Niveau 2</t>
  </si>
  <si>
    <t>A-15-683544</t>
  </si>
  <si>
    <t>LE PAIH</t>
  </si>
  <si>
    <t>SOHAN</t>
  </si>
  <si>
    <t>28 RUE DE GAEL</t>
  </si>
  <si>
    <t>cecile.lepaih@gmail.com</t>
  </si>
  <si>
    <t>Niveau 1, Niveau 2, Plongeur Nitrox</t>
  </si>
  <si>
    <t>A-16-725605</t>
  </si>
  <si>
    <t>THUAL BRIANTAIS</t>
  </si>
  <si>
    <t>FABIENNE</t>
  </si>
  <si>
    <t>Niveau 2, Pass Apnéiste, Niveau 1</t>
  </si>
  <si>
    <t>A-15-678092</t>
  </si>
  <si>
    <t>DURAND</t>
  </si>
  <si>
    <t>ANNE CLAUDE</t>
  </si>
  <si>
    <t>17 RUE BARENTON</t>
  </si>
  <si>
    <t>0612383096</t>
  </si>
  <si>
    <t>fdurand35@gmail.com</t>
  </si>
  <si>
    <t>Plongeur photographe Niveau 1, Niveau 2, Niveau 1, Arbitre Plongée Sportive Piscine, Plongeur Biologiste Niveau 2, Plongeur Biologiste Niveau 1, Combinaison étanche, Plongeur Nitrox</t>
  </si>
  <si>
    <t>A-14-642455</t>
  </si>
  <si>
    <t>BILLY</t>
  </si>
  <si>
    <t>VERONIQUE</t>
  </si>
  <si>
    <t>LE GRAND CLOS</t>
  </si>
  <si>
    <t>veronique.billy1@sfr.fr</t>
  </si>
  <si>
    <t>Niveau 2, Plongeur en autonomie 40 mètres, Plongeur photographe Niveau 1, Plongeur Biologiste Niveau 2, Plongeur Nitrox, Niveau 1, Plongeur Biologiste Niveau 1, Pass Apnéiste</t>
  </si>
  <si>
    <t>A-05-224395</t>
  </si>
  <si>
    <t>ESNEAULT</t>
  </si>
  <si>
    <t>BERTRAND</t>
  </si>
  <si>
    <t>LES METAIRIES</t>
  </si>
  <si>
    <t>35580</t>
  </si>
  <si>
    <t>Baulon</t>
  </si>
  <si>
    <t>esneault.bertrandetdominique@neuf.fr</t>
  </si>
  <si>
    <t>A-16-725571</t>
  </si>
  <si>
    <t>LE CHENADEC</t>
  </si>
  <si>
    <t>GAEL</t>
  </si>
  <si>
    <t>6 ALLEE DE BAVIERE</t>
  </si>
  <si>
    <t>0641582889</t>
  </si>
  <si>
    <t>gael.lechenadec@gmail.com</t>
  </si>
  <si>
    <t>Niveau 1, Pass Apnéiste, Plongeur Nitrox, Plongeur Biologiste Niveau 1, Niveau 2</t>
  </si>
  <si>
    <t>A-19-836969</t>
  </si>
  <si>
    <t>FROGER</t>
  </si>
  <si>
    <t>MAELINE</t>
  </si>
  <si>
    <t>A-19-900754</t>
  </si>
  <si>
    <t>Desaize</t>
  </si>
  <si>
    <t>Marc</t>
  </si>
  <si>
    <t>7 chemin des chateaux</t>
  </si>
  <si>
    <t>35380</t>
  </si>
  <si>
    <t>Plélan-le-Grand</t>
  </si>
  <si>
    <t>marc.desaize@gmail.com</t>
  </si>
  <si>
    <t>Niveau 2, Plongeur Nitrox, Niveau 1</t>
  </si>
  <si>
    <t>A-23-1009771</t>
  </si>
  <si>
    <t>GETNER</t>
  </si>
  <si>
    <t>Cédric</t>
  </si>
  <si>
    <t>33 rue de la parbatt</t>
  </si>
  <si>
    <t>getnercedric@yahoo.fr</t>
  </si>
  <si>
    <t>A-17-760746</t>
  </si>
  <si>
    <t>LOUANE</t>
  </si>
  <si>
    <t>A-09-428861</t>
  </si>
  <si>
    <t>SAVARY</t>
  </si>
  <si>
    <t>YANN</t>
  </si>
  <si>
    <t>22 RUE DE GAEL</t>
  </si>
  <si>
    <t>savary.y@wanadoo.fr</t>
  </si>
  <si>
    <t>Niveau 2, Plongeur Nitrox, RIFA Plongée, RIFA Apnée, Technicien Inspection Visuel - recyclage, Niveau 3, Technicien Inspection Visuelle, Plongeur Biologiste Niveau 2, E1 - Initiateur-Directeur de bassin, Niveau 1, Plongeur Biologiste Niveau 1</t>
  </si>
  <si>
    <t>A-17-779380</t>
  </si>
  <si>
    <t>BLANCHET</t>
  </si>
  <si>
    <t>7 IMPASSE DES BLEUETS</t>
  </si>
  <si>
    <t>micb35@hotmail.com</t>
  </si>
  <si>
    <t>RIFA Plongée, Plongeur Nitrox, Niveau 3, Niveau 2, Plongeur Biologiste Niveau 1, E1 - Initiateur-Directeur de bassin, Plongeur Biologiste Niveau 2</t>
  </si>
  <si>
    <t>A-16-726255</t>
  </si>
  <si>
    <t>BERTHONNEAU</t>
  </si>
  <si>
    <t>4 village de la chapellenie</t>
  </si>
  <si>
    <t>mberthonneau@gmail.com</t>
  </si>
  <si>
    <t>A-21-952156</t>
  </si>
  <si>
    <t>BARBIER</t>
  </si>
  <si>
    <t>32 domaine de l etang de la Motte</t>
  </si>
  <si>
    <t>franckbarbier@laposte.net</t>
  </si>
  <si>
    <t>A-23-1009766</t>
  </si>
  <si>
    <t>DERIEUX</t>
  </si>
  <si>
    <t>Erwan</t>
  </si>
  <si>
    <t>38 avenue John Kennedy</t>
  </si>
  <si>
    <t>erwan.derieux@montfortcommunaute.bzh</t>
  </si>
  <si>
    <t>A-18-805247</t>
  </si>
  <si>
    <t>QUEREL</t>
  </si>
  <si>
    <t>LAURENT</t>
  </si>
  <si>
    <t>LE PRE DE LA PLACE</t>
  </si>
  <si>
    <t>35740</t>
  </si>
  <si>
    <t>Pacé</t>
  </si>
  <si>
    <t>querel.laurent@9business.fr</t>
  </si>
  <si>
    <t>Niveau 2, Niveau 1</t>
  </si>
  <si>
    <t>A-17-764396</t>
  </si>
  <si>
    <t>GAUTIER</t>
  </si>
  <si>
    <t>PIERRE</t>
  </si>
  <si>
    <t>17 RUE DE LA MAILLARDIERE</t>
  </si>
  <si>
    <t>35770</t>
  </si>
  <si>
    <t>Vern-sur-Seiche</t>
  </si>
  <si>
    <t>p.gautier@atelierduplessis.com</t>
  </si>
  <si>
    <t>RIFA Apnée</t>
  </si>
  <si>
    <t>A-20-918512</t>
  </si>
  <si>
    <t>CILLARD</t>
  </si>
  <si>
    <t>Nathalie</t>
  </si>
  <si>
    <t>4rue des ajoncs</t>
  </si>
  <si>
    <t>nathalie.cillard@sfr.fr</t>
  </si>
  <si>
    <t>A-14-641538</t>
  </si>
  <si>
    <t>ODET-KERHIR</t>
  </si>
  <si>
    <t>CINDY</t>
  </si>
  <si>
    <t>7 impasse des bleuets</t>
  </si>
  <si>
    <t>0767067861</t>
  </si>
  <si>
    <t>odet.kerhir.cindy@gmail.com</t>
  </si>
  <si>
    <t>Plongeur Nitrox, Plongeur Biologiste Niveau 2, Niveau 1, Plongeur Biologiste Niveau 1, Niveau 2, Formateur Biologie 1er degré – Aptitude Formateur PB2, RIFA Plongée, Plongeur Archéologie Niveau 1, Niveau 3</t>
  </si>
  <si>
    <t>A-19-841221</t>
  </si>
  <si>
    <t>GODEST</t>
  </si>
  <si>
    <t>ALBANE</t>
  </si>
  <si>
    <t>20 ROCHER DE COULON</t>
  </si>
  <si>
    <t>delphine_godest@yahoo.fr</t>
  </si>
  <si>
    <t>A-17-760773</t>
  </si>
  <si>
    <t>CAPUCINE</t>
  </si>
  <si>
    <t>A-11-523495</t>
  </si>
  <si>
    <t>BELVERGE</t>
  </si>
  <si>
    <t>33 RUE ANDREE BOURCOIS MACE</t>
  </si>
  <si>
    <t>philippe.belverge@club-internet.fr</t>
  </si>
  <si>
    <t>A-03-025428</t>
  </si>
  <si>
    <t>FEDELICH-CORBET</t>
  </si>
  <si>
    <t>MARIE PAULE</t>
  </si>
  <si>
    <t>LE MOULIN DU CHATELLIER</t>
  </si>
  <si>
    <t>mp.fedelich.corbet@gmail.com</t>
  </si>
  <si>
    <t>RIFA Apnée, E1 - Initiateur-Directeur de bassin, Niveau 3, Plongeur Nitrox, Plongeur photographe Niveau 1, Niveau 2, Niveau 1</t>
  </si>
  <si>
    <t>A-12-568794</t>
  </si>
  <si>
    <t>CHRISTIAN</t>
  </si>
  <si>
    <t>cv.billy@gmail.com</t>
  </si>
  <si>
    <t>Niveau 2, Plongeur en autonomie 40 mètres, Plongeur Biologiste Niveau 2, RIFA Apnée, Plongeur Nitrox, Apnéiste Niveau 2, Niveau 1, Plongeur Biologiste Niveau 1, E1 - Initiateur-Directeur de bassin, Apnéiste Niveau 1, RIFA Plongée</t>
  </si>
  <si>
    <t>A-20-920637</t>
  </si>
  <si>
    <t>LOUAIL</t>
  </si>
  <si>
    <t>Manon</t>
  </si>
  <si>
    <t>15 rue de bel air</t>
  </si>
  <si>
    <t>manon.louail@gmail.com</t>
  </si>
  <si>
    <t>A-12-573851</t>
  </si>
  <si>
    <t>BRIEUC</t>
  </si>
  <si>
    <t>abouffort@gmail.com</t>
  </si>
  <si>
    <t>A-09-432118</t>
  </si>
  <si>
    <t>TRINQUART</t>
  </si>
  <si>
    <t>PATRICK</t>
  </si>
  <si>
    <t>LE CHENE</t>
  </si>
  <si>
    <t>patrick.trinquart@gmail.com</t>
  </si>
  <si>
    <t>Niveau 2, Plongeur Biologiste Niveau 2, Niveau 1, Plongeur Biologiste Niveau 1</t>
  </si>
  <si>
    <t>A-13-597976</t>
  </si>
  <si>
    <t>JONAS</t>
  </si>
  <si>
    <t>MURIEL</t>
  </si>
  <si>
    <t>5A rue de Belle-Ile</t>
  </si>
  <si>
    <t>Chavagne</t>
  </si>
  <si>
    <t>meljasz@hotmail.com</t>
  </si>
  <si>
    <t>A-05-226385</t>
  </si>
  <si>
    <t>LE BONNIEC</t>
  </si>
  <si>
    <t>FREDERIC</t>
  </si>
  <si>
    <t>3 RUE DE LA HATTAIS</t>
  </si>
  <si>
    <t>frederic.le.bonniec@orange.fr</t>
  </si>
  <si>
    <t>E1 - Initiateur-Directeur de bassin, Niveau 2, RIFA Plongée, RIFA Apnée, Niveau 1</t>
  </si>
  <si>
    <t>A-17-760849</t>
  </si>
  <si>
    <t>PEZZOLA</t>
  </si>
  <si>
    <t>DAVID</t>
  </si>
  <si>
    <t>LAUBAUDIERE</t>
  </si>
  <si>
    <t>Irodouër</t>
  </si>
  <si>
    <t>david.pezzola@gmail.com</t>
  </si>
  <si>
    <t>A-23-1009762</t>
  </si>
  <si>
    <t>Victor</t>
  </si>
  <si>
    <t>A-16-717978</t>
  </si>
  <si>
    <t>CORNU</t>
  </si>
  <si>
    <t>MARION</t>
  </si>
  <si>
    <t>marion.cornu2@orange.fr</t>
  </si>
  <si>
    <t>Tuteur de stage initiateur, Formateur Biologie 2ème degré, E3 - M.F.1., RIFA Plongée, Moniteur Nitrox Confirmé, Initiateur-Entraîneur Apnée Niveau 1, RIFA Apnée, E2 - Niveau IV/GP/Directeur de bassin</t>
  </si>
  <si>
    <t>A-03-025401</t>
  </si>
  <si>
    <t>YVES</t>
  </si>
  <si>
    <t>LE PRE HAUBERT</t>
  </si>
  <si>
    <t>AL LOAION DONC</t>
  </si>
  <si>
    <t>35150</t>
  </si>
  <si>
    <t>Piré-sur-Seiche</t>
  </si>
  <si>
    <t>0603574380</t>
  </si>
  <si>
    <t>Yves.bonniec35@gmail.com</t>
  </si>
  <si>
    <t>Niveau 3</t>
  </si>
  <si>
    <t>A-03-022018</t>
  </si>
  <si>
    <t>L HARIDON</t>
  </si>
  <si>
    <t>VINCENT</t>
  </si>
  <si>
    <t>12 rue Edgar degas</t>
  </si>
  <si>
    <t>lharidonvince@yahoo.fr</t>
  </si>
  <si>
    <t>A-13-607280</t>
  </si>
  <si>
    <t>BEAUJOUAN</t>
  </si>
  <si>
    <t>CHRISTOPHE</t>
  </si>
  <si>
    <t>14 IMPASSE SHANNON</t>
  </si>
  <si>
    <t>scbeaujouan@gmail.com</t>
  </si>
  <si>
    <t>Apnéiste confirmé en eau Libre / Outdoor Freediver 2 CMAS, Apnéiste Niveau 1, Apnéiste Niveau 2, RIFA Apnée</t>
  </si>
  <si>
    <t>A-23-1009776</t>
  </si>
  <si>
    <t>MARTINEZ</t>
  </si>
  <si>
    <t>Xavier</t>
  </si>
  <si>
    <t>18, La Petite Mare Pichot</t>
  </si>
  <si>
    <t>xm.creations@yahoo.fr</t>
  </si>
  <si>
    <t>A-23-1009765</t>
  </si>
  <si>
    <t>Emma</t>
  </si>
  <si>
    <t>46 Avenue de la Gare</t>
  </si>
  <si>
    <t>linda.gautier@yahoo.fr</t>
  </si>
  <si>
    <t>A-20-930903</t>
  </si>
  <si>
    <t>LE FLOUR</t>
  </si>
  <si>
    <t>9 la haute touche</t>
  </si>
  <si>
    <t>marc_leflour@yahoo.fr</t>
  </si>
  <si>
    <t>A-03-025147</t>
  </si>
  <si>
    <t>MOINDRON</t>
  </si>
  <si>
    <t>SYLVAIN</t>
  </si>
  <si>
    <t>42 RUE DE BEDEE</t>
  </si>
  <si>
    <t>sylvain.moindron@free.fr</t>
  </si>
  <si>
    <t>E1 - Initiateur-Directeur de bassin, Niveau IV-GP, Apnéiste Niveau 3, Niveau 3, Plongeur Nitrox, RIFA Plongée, Formateur Biologie 1er degré – Aptitude Formateur PB2, E3 - M.F.1., Initiateur-Entraîneur Apnée Niveau 2, RIFA Apnée, RIFA Hockey Subaquatique, Plongeur Nitrox confirmé, E2 - Niveau IV/GP/Directeur de bassin, Moniteur Nitrox Confirmé, Plongeur Biologiste Niveau 1, Plongeur Biologiste Niveau 2, Tuteur de stage initiateur, Niveau 2, Moniteur entraîneur Fédéral Hockey Subaquatique 1er degré, Arbitre Hockey Subaquatique 2ème degré</t>
  </si>
  <si>
    <t>A-21-949450</t>
  </si>
  <si>
    <t>COLOMBEL</t>
  </si>
  <si>
    <t>YANNICK</t>
  </si>
  <si>
    <t>La grelehais</t>
  </si>
  <si>
    <t>yannick.colombel@grdf.fr</t>
  </si>
  <si>
    <t>Pêcheur Sous-Marin - Niveau 1, Pêcheur Sous-Marin - Niveau 2</t>
  </si>
  <si>
    <t>A-09-433641</t>
  </si>
  <si>
    <t>0608169812</t>
  </si>
  <si>
    <t>huetvi@orange.fr</t>
  </si>
  <si>
    <t>Apnéiste Niveau 1, Apnéiste / Indoor Freediver 1 CMAS, Apnéiste confirmé en eau Libre / Outdoor Freediver 2 CMAS, RIFA Apnée, Niveau 1</t>
  </si>
  <si>
    <t>A-12-566055</t>
  </si>
  <si>
    <t>06.75.36.14.78</t>
  </si>
  <si>
    <t>Plongeur Nitrox confirmé, E1 - Initiateur-Directeur de bassin, Technicien Inspection Visuel - recyclage, E2 - Niveau IV/GP/Directeur de bassin, Niveau IV-GP, RIFA Apnée, Apnéiste confirmé en eau Libre / Outdoor Freediver 2 CMAS, Apnéiste Niveau 1, RIFA Plongée, RIFA Pêche Sous-Marine, Apnéiste Niveau 2, Initiateur-Entraîneur Apnée Niveau 1, Plongeur Biologiste Niveau 1, Animateur classe I / II, Initiateur-Entraîneur Apnée Niveau 2, Niveau 1, Technicien Inspection Visuelle, EH1 - Scaphandre, Niveau 3, Arbitre Plongée Sportive Piscine, Combinaison étanche, Entraîneur Fédéral Plongée Sportive en Piscine - 1er degré, Niveau 2, EH1 - Apnée</t>
  </si>
  <si>
    <t>A-03-025418</t>
  </si>
  <si>
    <t>DOMAINE DES TARDIVIERES</t>
  </si>
  <si>
    <t>7 ALLEE DE BAVIERE</t>
  </si>
  <si>
    <t>domy035@free.fr</t>
  </si>
  <si>
    <t>E1 - Initiateur-Directeur de bassin, RIFA Plongée, Apnéiste confirmé en eau Libre / Outdoor Freediver 2 CMAS, Apnéiste Niveau 2, Niveau 2, Niveau IV-GP, RIFA Apnée, Formateur Biologie 1er degré – Aptitude Formateur PB2, Formateur Biologie 2ème degré, Initiateur-Entraîneur Apnée Niveau 1, Niveau 3, Initiateur-Entraîneur Apnée Niveau 2, Niveau 1, Plongeur Nitrox, Plongeur Biologiste Niveau 2, Plongeur Biologiste Niveau 1, E2 - Niveau IV/GP/Directeur de bassin</t>
  </si>
  <si>
    <t>A-09-418192</t>
  </si>
  <si>
    <t>MOUILLARD</t>
  </si>
  <si>
    <t>PATRICE</t>
  </si>
  <si>
    <t>18 les his</t>
  </si>
  <si>
    <t>Saint-Gonlay</t>
  </si>
  <si>
    <t>mouillard.patrice@orange.fr</t>
  </si>
  <si>
    <t>A-19-848199</t>
  </si>
  <si>
    <t>PAUL-EMILE</t>
  </si>
  <si>
    <t>07.68.24.87.36</t>
  </si>
  <si>
    <t>A-23-1009798</t>
  </si>
  <si>
    <t>BARATTE</t>
  </si>
  <si>
    <t>Christine</t>
  </si>
  <si>
    <t>7 Résidence du Bignon</t>
  </si>
  <si>
    <t>christine.baratte@laposte.net</t>
  </si>
  <si>
    <t>A-15-683538</t>
  </si>
  <si>
    <t>BENIS-DELAHAYE</t>
  </si>
  <si>
    <t>BASTIEN</t>
  </si>
  <si>
    <t>27 LE GUE</t>
  </si>
  <si>
    <t>benis.anita@orange.fr</t>
  </si>
  <si>
    <t>A-18-810675</t>
  </si>
  <si>
    <t>LE ROY</t>
  </si>
  <si>
    <t>22 IMPASSE DU SHANNON</t>
  </si>
  <si>
    <t>philippe.le.roy@orange.fr</t>
  </si>
  <si>
    <t>A-23-1009775</t>
  </si>
  <si>
    <t>GEFFROY</t>
  </si>
  <si>
    <t>Stéphanie</t>
  </si>
  <si>
    <t>3 rue de la motte</t>
  </si>
  <si>
    <t>sebgeffroy@orange.fr</t>
  </si>
  <si>
    <t>A-17-777200</t>
  </si>
  <si>
    <t>ELISABETH</t>
  </si>
  <si>
    <t>13 RUE DE BEL AIR</t>
  </si>
  <si>
    <t>0679224425</t>
  </si>
  <si>
    <t>elisabeth.guillemot35@orange.fr</t>
  </si>
  <si>
    <t>Apnéiste en eau Libre / Outdoor Freediver 1 CMAS, Plongeur Nitrox, RIFA Plongée</t>
  </si>
  <si>
    <t>A-21-952300</t>
  </si>
  <si>
    <t>Pierre</t>
  </si>
  <si>
    <t>A-09-426964</t>
  </si>
  <si>
    <t>BLOT</t>
  </si>
  <si>
    <t>JEAN CHARLES</t>
  </si>
  <si>
    <t>LA CAPITAINERIE</t>
  </si>
  <si>
    <t>Mordelles</t>
  </si>
  <si>
    <t>blot.jcharles@neuf.fr</t>
  </si>
  <si>
    <t>Pêcheur Sous-Marin - Niveau 3, Moniteur entraîneur Fédéral Pêche Sous-Marine - 1er degré, Initiateur entraîneur Pêche Sous-Marine, RIFA Pêche Sous-Marine</t>
  </si>
  <si>
    <t>A-03-025661</t>
  </si>
  <si>
    <t>ARGAUD</t>
  </si>
  <si>
    <t>2 ALLEE DES AUBEPINES</t>
  </si>
  <si>
    <t>0223435855</t>
  </si>
  <si>
    <t>patrick.argaud@gmail.com</t>
  </si>
  <si>
    <t>E1 - Initiateur-Directeur de bassin, EH1 - Scaphandre, Niveau 3, RIFA Plongée, Plongeur Nitrox, Technicien Inspection Visuelle, Niveau IV-GP, Niveau 1, Niveau 2, Technicien Inspection Visuel - recyclage, Plongeur photographe Niveau 1, Arbitre Plongée Sportive Piscine, Entraîneur Fédéral Plongée Sportive en Piscine - 1er degré, E2 - Niveau IV/GP/Directeur de bassin, Plongeur Nitrox confirmé</t>
  </si>
  <si>
    <t>A-16-725566</t>
  </si>
  <si>
    <t>GRIVAUD</t>
  </si>
  <si>
    <t>12 RUE DE HOEDIC</t>
  </si>
  <si>
    <t>35go12@free.fr</t>
  </si>
  <si>
    <t>Niveau 2, Plongeur Nitrox, Niveau 1, RIFA Plongée</t>
  </si>
  <si>
    <t>A-06-278177</t>
  </si>
  <si>
    <t>COUASNON</t>
  </si>
  <si>
    <t>MARIE THE</t>
  </si>
  <si>
    <t>1 RUE D'ITALIE</t>
  </si>
  <si>
    <t>mariethe.couasnon@gmail.com</t>
  </si>
  <si>
    <t>Niveau 2, Apnéiste Niveau 2</t>
  </si>
  <si>
    <t>A-10-478474</t>
  </si>
  <si>
    <t>BELLANGER</t>
  </si>
  <si>
    <t>5 RUE DE LA FORGE</t>
  </si>
  <si>
    <t>christophe.bellanger0718@orange.fr</t>
  </si>
  <si>
    <t>RIFA Apnée, Apnéiste confirmé en eau Libre / Outdoor Freediver 2 CMAS, Niveau 1, Apnéiste Niveau 2, Apnéiste Niveau 1</t>
  </si>
  <si>
    <t>A-20-918509</t>
  </si>
  <si>
    <t>HUET--POISSON</t>
  </si>
  <si>
    <t>Pauline</t>
  </si>
  <si>
    <t>39 rue des Chardonnerets</t>
  </si>
  <si>
    <t>huet.poisson@gmail.com</t>
  </si>
  <si>
    <t>A-03-026986</t>
  </si>
  <si>
    <t>SALMON</t>
  </si>
  <si>
    <t>GAETAN</t>
  </si>
  <si>
    <t>226bis rue des 3 évêchés</t>
  </si>
  <si>
    <t>gaet.salmon@gmail.com</t>
  </si>
  <si>
    <t>RIFA Apnée, Initiateur-Entraîneur Apnée Niveau 2, Apnéiste confirmé en eau Libre / Outdoor Freediver 2 CMAS, Niveau 1, Apnéiste Niveau 2, Apnéiste Niveau 1, Initiateur-Entraîneur Apnée Niveau 1</t>
  </si>
  <si>
    <t>A-15-678161</t>
  </si>
  <si>
    <t>NICOLAS</t>
  </si>
  <si>
    <t>sturma.vinel@free.fr</t>
  </si>
  <si>
    <t>A-19-835061</t>
  </si>
  <si>
    <t>FAUSTINE</t>
  </si>
  <si>
    <t>A-11-527364</t>
  </si>
  <si>
    <t>DELAGREE</t>
  </si>
  <si>
    <t>2 COURTIL DU TEMPLE</t>
  </si>
  <si>
    <t>ouhaaa@orange.fr</t>
  </si>
  <si>
    <t>Niveau 1, Apnéiste Niveau 1, Apnéiste Niveau 2</t>
  </si>
  <si>
    <t>A-17-760740</t>
  </si>
  <si>
    <t>FOURNET</t>
  </si>
  <si>
    <t>20 RUE DES ANEMONES</t>
  </si>
  <si>
    <t>sylvain.fournet@sfr.fr</t>
  </si>
  <si>
    <t>RIFA Plongée, Niveau 1, E1 - Initiateur-Directeur de bassin, Niveau 2</t>
  </si>
  <si>
    <t>A-16-725528</t>
  </si>
  <si>
    <t>DUCLOS</t>
  </si>
  <si>
    <t>SKLAERENN</t>
  </si>
  <si>
    <t>7 TREVIT</t>
  </si>
  <si>
    <t>duclos.yvon@orange.fr</t>
  </si>
  <si>
    <t>A-23-1010038</t>
  </si>
  <si>
    <t>DUCOAT</t>
  </si>
  <si>
    <t>Sandrine</t>
  </si>
  <si>
    <t>14 le chesnot</t>
  </si>
  <si>
    <t>dsducoat@gmail.com</t>
  </si>
  <si>
    <t>A-13-607300</t>
  </si>
  <si>
    <t>LE PALLEC</t>
  </si>
  <si>
    <t>STEPHANIE</t>
  </si>
  <si>
    <t>LE HAUT MUEL</t>
  </si>
  <si>
    <t>35290</t>
  </si>
  <si>
    <t>Muel</t>
  </si>
  <si>
    <t>stephanie.le-pallec@laposte.fr</t>
  </si>
  <si>
    <t>Niveau 1, RIFA Apnée, Apnéiste confirmé en eau Libre / Outdoor Freediver 2 CMAS, Initiateur-Entraîneur Apnée Niveau 2, Apnéiste Niveau 2, Apnéiste Niveau 1, Initiateur-Entraîneur Apnée Niveau 1</t>
  </si>
  <si>
    <t>A-11-523533</t>
  </si>
  <si>
    <t>FRANCK</t>
  </si>
  <si>
    <t>Niveau 1, Plongeur Nitrox, Arbitre Plongée Sportive Piscine, Niveau 2</t>
  </si>
  <si>
    <t>A-14-648869</t>
  </si>
  <si>
    <t>KATHLEEN</t>
  </si>
  <si>
    <t>7 RESIDENCE DU BIGNON</t>
  </si>
  <si>
    <t>A-16-736117</t>
  </si>
  <si>
    <t>SIMON</t>
  </si>
  <si>
    <t>SOPHIE</t>
  </si>
  <si>
    <t>3 RUE CHENE VERT</t>
  </si>
  <si>
    <t>s.lemosqueet-simon@orange.fr</t>
  </si>
  <si>
    <t>A-12-566054</t>
  </si>
  <si>
    <t>YVON</t>
  </si>
  <si>
    <t>TREVIT N 7</t>
  </si>
  <si>
    <t>annemarie.marc@free.fr</t>
  </si>
  <si>
    <t>Arbitre Hockey Subaquatique 1er degré, Plongeur Nitrox, Initiateur entraîneur Hockey Subaquatique, Apnéiste Niveau 1, RIFA Plongée, RIFA Hockey Subaquatique, Plongeur Biologiste Niveau 2, Apnéiste Niveau 2, Plongeur Biologiste Niveau 1, Niveau 1, Niveau 2</t>
  </si>
  <si>
    <t>A-23-1009772</t>
  </si>
  <si>
    <t>ECOLAN</t>
  </si>
  <si>
    <t>Odette</t>
  </si>
  <si>
    <t>Rue</t>
  </si>
  <si>
    <t>bodiguelf@yahoo.fr</t>
  </si>
  <si>
    <t>A-19-847830</t>
  </si>
  <si>
    <t>HELLOCO</t>
  </si>
  <si>
    <t>NATHAN</t>
  </si>
  <si>
    <t>2 IMPASSE DU LE DU MEU</t>
  </si>
  <si>
    <t>vince.helloc@hotmail.fr</t>
  </si>
  <si>
    <t>A-04-204481</t>
  </si>
  <si>
    <t>SALAUN</t>
  </si>
  <si>
    <t>21 RUE DES PLATANES</t>
  </si>
  <si>
    <t>rouart.salaun@live.fr</t>
  </si>
  <si>
    <t>Niveau 1, Niveau 2</t>
  </si>
  <si>
    <t>A-13-607303</t>
  </si>
  <si>
    <t>PERCHE</t>
  </si>
  <si>
    <t>5 impasse des chataigniers</t>
  </si>
  <si>
    <t>Boisgervilly</t>
  </si>
  <si>
    <t>dominique.perche@hotmail.fr</t>
  </si>
  <si>
    <t>Niveau 1, Plongeur en autonomie 20 mètres, Niveau 2</t>
  </si>
  <si>
    <t>A-23-1010042</t>
  </si>
  <si>
    <t>Nadia</t>
  </si>
  <si>
    <t>nadiamouillard@orange.fr</t>
  </si>
  <si>
    <t>A-23-1009774</t>
  </si>
  <si>
    <t>DUMAIT</t>
  </si>
  <si>
    <t>Noée</t>
  </si>
  <si>
    <t>22 rue de la rébunière</t>
  </si>
  <si>
    <t>35760</t>
  </si>
  <si>
    <t>Montgermont</t>
  </si>
  <si>
    <t>nncda@hotmail.fr</t>
  </si>
  <si>
    <t>A-07-336192</t>
  </si>
  <si>
    <t>GERALD</t>
  </si>
  <si>
    <t>E1 - Initiateur-Directeur de bassin, Plongeur Nitrox, Niveau 3, Plongeur Biologiste Niveau 1, RIFA Apnée, Plongeur Biologiste Niveau 2, RIFA Plongée, Plongeur Nitrox confirmé, Niveau 1, Niveau 2, Plongeur photographe Niveau 1</t>
  </si>
  <si>
    <t>A-06-299289</t>
  </si>
  <si>
    <t>bertrand.duarte@gmail.com</t>
  </si>
  <si>
    <t>Niveau 2, E2 - Niveau IV/GP/Directeur de bassin, RIFA Plongée, Niveau 1, E1 - Initiateur-Directeur de bassin, Niveau IV-GP, Niveau 3, Plongeur Nitrox, Plongeur Biologiste Niveau 1, E3 - M.F.1.</t>
  </si>
  <si>
    <t>A-03-025406</t>
  </si>
  <si>
    <t>GOUREAU</t>
  </si>
  <si>
    <t>ERIC</t>
  </si>
  <si>
    <t>2 RUE DE LA BERTHELOTIERE</t>
  </si>
  <si>
    <t>ericgoureau@yahoo.fr</t>
  </si>
  <si>
    <t>RIFA Plongée, Niveau 2, Initiateur-Entraîneur Apnée Niveau 1, Niveau 1, Apnéiste Niveau 3, Initiateur-Entraîneur Apnée Niveau 2, Animateur classe I / II, Initiateur entraîneur Pêche Sous-Marine, Pêcheur Sous-Marin - Niveau 3, RIFA Pêche Sous-Marine</t>
  </si>
  <si>
    <t>A-16-725603</t>
  </si>
  <si>
    <t>SCHELL</t>
  </si>
  <si>
    <t>MATTEO</t>
  </si>
  <si>
    <t>8 allée Edith Piaf</t>
  </si>
  <si>
    <t>audreyfilser@hotmail.fr</t>
  </si>
  <si>
    <t>A-05-245849</t>
  </si>
  <si>
    <t>GALICHER</t>
  </si>
  <si>
    <t>VALERIE</t>
  </si>
  <si>
    <t>2 RUE DES CHENES</t>
  </si>
  <si>
    <t>La Chapelle du Lou du Lac</t>
  </si>
  <si>
    <t>galicher.valerie@gmail.com</t>
  </si>
  <si>
    <t>Niveau IV-GP</t>
  </si>
  <si>
    <t>A-04-190582</t>
  </si>
  <si>
    <t>E1 - Initiateur-Directeur de bassin, Niveau 2, Anteor, Niveau 3, Plongeur Nitrox, Animateur classe I / II, Moniteur entraîneur Fédéral Pêche Sous-Marine - 1er degré, RIFA Plongée, RIFA Pêche Sous-Marine, Niveau 1</t>
  </si>
  <si>
    <t>A-14-656409</t>
  </si>
  <si>
    <t>LAIZE</t>
  </si>
  <si>
    <t>10 RUE DES ALOUETTES</t>
  </si>
  <si>
    <t>laize.vincent@wanadoo.fr</t>
  </si>
  <si>
    <t>A-17-785755</t>
  </si>
  <si>
    <t>JOUANNEAU</t>
  </si>
  <si>
    <t>MARTIN</t>
  </si>
  <si>
    <t>8 ruelle du Vieux Bourg</t>
  </si>
  <si>
    <t>martinjouanneau@free.fr</t>
  </si>
  <si>
    <t>Niveau 1, Plongeur Nitrox, Niveau 2</t>
  </si>
  <si>
    <t>A-16-736115</t>
  </si>
  <si>
    <t>PEYROUZE</t>
  </si>
  <si>
    <t>NADINE</t>
  </si>
  <si>
    <t>1 impasse de la Chapelle</t>
  </si>
  <si>
    <t>nadine.peyrouze@free.fr</t>
  </si>
  <si>
    <t>Niveau 2</t>
  </si>
  <si>
    <t>A-08-390201</t>
  </si>
  <si>
    <t>GODEFROY</t>
  </si>
  <si>
    <t>3 ALLEE DE L AQUILON</t>
  </si>
  <si>
    <t>i.c.godefroy@free.fr</t>
  </si>
  <si>
    <t>Niveau 2, Niveau 3, Plongeur Nitrox, Moniteur entraîneur Fédéral Pêche Sous-Marine - 1er degré, E1 - Initiateur-Directeur de bassin, RIFA Plongée, Pêcheur Sous-Marin - Niveau 3, Initiateur entraîneur Pêche Sous-Marine, RIFA Pêche Sous-Marine</t>
  </si>
  <si>
    <t>A-19-835121</t>
  </si>
  <si>
    <t>PAILLAT</t>
  </si>
  <si>
    <t>GILLES</t>
  </si>
  <si>
    <t>3 RUE DES CHEVALIERS</t>
  </si>
  <si>
    <t>gillespaillat@yahoo.fr</t>
  </si>
  <si>
    <t>A-23-1010037</t>
  </si>
  <si>
    <t>NOGUES</t>
  </si>
  <si>
    <t>Mickael</t>
  </si>
  <si>
    <t>8 boulevard des druides</t>
  </si>
  <si>
    <t>nogues48@gmail.com</t>
  </si>
  <si>
    <t>A-20-918515</t>
  </si>
  <si>
    <t>BAGARIA</t>
  </si>
  <si>
    <t>Lily</t>
  </si>
  <si>
    <t>14 La Ville Houée</t>
  </si>
  <si>
    <t>Saint-Malon-sur-Mel</t>
  </si>
  <si>
    <t>d-muller@outlook.fr</t>
  </si>
  <si>
    <t>A-13-620320</t>
  </si>
  <si>
    <t>OVIDIO</t>
  </si>
  <si>
    <t>1 ALLÉE ÉDITH PIAF</t>
  </si>
  <si>
    <t>Plongeur Argent, Niveau 1, Niveau 2</t>
  </si>
  <si>
    <t>A-23-1009792</t>
  </si>
  <si>
    <t>Delphine</t>
  </si>
  <si>
    <t>14 ruelle du chanvr</t>
  </si>
  <si>
    <t>delphinechartier35@gmail.com</t>
  </si>
  <si>
    <t>A-03-024864</t>
  </si>
  <si>
    <t>FAELCHLIN</t>
  </si>
  <si>
    <t>SAMUEL</t>
  </si>
  <si>
    <t>23 RUE VICTOR SCHOELCHER</t>
  </si>
  <si>
    <t>samuel.faelchlin@gmail.com</t>
  </si>
  <si>
    <t>A-12-572045</t>
  </si>
  <si>
    <t>TOURNIER</t>
  </si>
  <si>
    <t>laurenttournier@me.com</t>
  </si>
  <si>
    <t>Étiquettes de lignes</t>
  </si>
  <si>
    <t>(vide)</t>
  </si>
  <si>
    <t>Total général</t>
  </si>
  <si>
    <t>Nombre de Civilité</t>
  </si>
  <si>
    <t>Today</t>
  </si>
  <si>
    <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</si>
</sst>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8" formatCode="yy"/>
  </numFmts>
  <fonts count="5" x14ac:knownFonts="1">
    <font>
      <sz val="11"/>
      <color rgb="FF000000"/>
      <name val="Calibri"/>
    </font>
    <font>
      <b/>
      <sz val="12"/>
      <color rgb="FF000000"/>
      <name val="Calibri"/>
    </font>
    <font>
      <sz val="11"/>
      <color rgb="FF000000"/>
      <name val="Calibri"/>
    </font>
    <font>
      <sz val="11"/>
      <color rgb="FF000000"/>
      <name val="Calibri"/>
      <family val="2"/>
    </font>
    <font>
      <b/>
      <sz val="12"/>
      <color rgb="FF1E1E1E"/>
      <name val="Segoe UI"/>
      <family val="2"/>
    </font>
  </fonts>
  <fills count="5">
    <fill>
      <patternFill patternType="none"/>
    </fill>
    <fill>
      <patternFill patternType="gray125"/>
    </fill>
    <fill>
      <patternFill patternType="none">
        <fgColor rgb="FFFFFFFF"/>
      </patternFill>
    </fill>
    <fill>
      <patternFill patternType="solid">
        <fgColor rgb="FF2D90CB"/>
      </patternFill>
    </fill>
    <fill>
      <patternFill patternType="none">
        <fgColor rgb="FFFFFFFF"/>
      </patternFill>
    </fill>
  </fills>
  <borders count="3">
    <border>
      <left/>
      <right/>
      <top/>
      <bottom/>
      <diagonal/>
    </border>
    <border>
      <left/>
      <right/>
      <top/>
      <bottom/>
      <diagonal/>
    </border>
    <border>
      <left/>
      <right/>
      <top/>
      <bottom/>
      <diagonal/>
    </border>
  </borders>
  <cellStyleXfs count="1">
    <xf numFmtId="0" fontId="0" fillId="0" borderId="0"/>
  </cellStyleXfs>
  <cellXfs count="12">
    <xf numFmtId="0" fontId="0" fillId="2" borderId="0" xfId="0" applyNumberFormat="1" applyFont="1" applyFill="1" applyAlignment="1">
      <alignment horizontal="center" vertical="center" wrapText="1"/>
    </xf>
    <xf numFmtId="0" fontId="1" fillId="3" borderId="1" xfId="0" applyNumberFormat="1" applyFont="1" applyFill="1" applyBorder="1" applyAlignment="1">
      <alignment horizontal="center" vertical="center" wrapText="1"/>
    </xf>
    <xf numFmtId="14" fontId="2" fillId="4" borderId="2" xfId="0" applyNumberFormat="1" applyFont="1" applyFill="1" applyBorder="1" applyAlignment="1">
      <alignment horizontal="center" vertical="center" wrapText="1"/>
    </xf>
    <xf numFmtId="0" fontId="0" fillId="2" borderId="0" xfId="0" pivotButton="1" applyNumberFormat="1" applyFont="1" applyFill="1" applyAlignment="1">
      <alignment horizontal="center" vertical="center" wrapText="1"/>
    </xf>
    <xf numFmtId="0" fontId="0" fillId="2" borderId="0" xfId="0" applyNumberFormat="1" applyFont="1" applyFill="1" applyAlignment="1">
      <alignment horizontal="left" vertical="center" wrapText="1"/>
    </xf>
    <xf numFmtId="0" fontId="0" fillId="2" borderId="0" xfId="0" applyNumberFormat="1" applyFont="1" applyFill="1" applyAlignment="1">
      <alignment horizontal="left" vertical="center" wrapText="1" indent="1"/>
    </xf>
    <xf numFmtId="14" fontId="1" fillId="3" borderId="1" xfId="0" applyNumberFormat="1" applyFont="1" applyFill="1" applyBorder="1" applyAlignment="1">
      <alignment horizontal="center" vertical="center" wrapText="1"/>
    </xf>
    <xf numFmtId="14" fontId="0" fillId="2" borderId="0" xfId="0" applyNumberFormat="1" applyFont="1" applyFill="1" applyAlignment="1">
      <alignment horizontal="center" vertical="center" wrapText="1"/>
    </xf>
    <xf numFmtId="0" fontId="4" fillId="2" borderId="0" xfId="0" applyNumberFormat="1" applyFont="1" applyFill="1" applyAlignment="1">
      <alignment horizontal="center" vertical="center" wrapText="1"/>
    </xf>
    <xf numFmtId="0" fontId="3" fillId="2" borderId="0" xfId="0" applyNumberFormat="1" applyFont="1" applyFill="1" applyAlignment="1">
      <alignment horizontal="center" vertical="center" wrapText="1"/>
    </xf>
    <xf numFmtId="14" fontId="3" fillId="2" borderId="0" xfId="0" applyNumberFormat="1" applyFont="1" applyFill="1" applyAlignment="1">
      <alignment horizontal="center" vertical="center" wrapText="1"/>
    </xf>
    <xf numFmtId="168" fontId="0" fillId="2" borderId="0" xfId="0" applyNumberFormat="1" applyFont="1" applyFill="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RGAUD Patrick INNOV/ITS/Home" refreshedDate="44847.604894560187" createdVersion="7" refreshedVersion="7" minRefreshableVersion="3" recordCount="138" xr:uid="{D0C5F1F2-9478-4590-AD23-EAE870326C10}">
  <cacheSource type="worksheet">
    <worksheetSource ref="A1:Y999" sheet="Licencie"/>
  </cacheSource>
  <cacheFields count="25">
    <cacheField name="Identifiant" numFmtId="0">
      <sharedItems containsBlank="1"/>
    </cacheField>
    <cacheField name="Nom" numFmtId="0">
      <sharedItems containsBlank="1"/>
    </cacheField>
    <cacheField name="Prénom" numFmtId="0">
      <sharedItems containsBlank="1"/>
    </cacheField>
    <cacheField name="Date Inscription" numFmtId="0">
      <sharedItems containsNonDate="0" containsDate="1" containsString="0" containsBlank="1" minDate="2022-09-23T00:00:00" maxDate="2022-10-14T00:00:00"/>
    </cacheField>
    <cacheField name="Saison" numFmtId="0">
      <sharedItems containsBlank="1"/>
    </cacheField>
    <cacheField name="Civilité" numFmtId="0">
      <sharedItems containsBlank="1" count="3">
        <s v="Mme"/>
        <s v="Mr"/>
        <m/>
      </sharedItems>
    </cacheField>
    <cacheField name="Date Naissance" numFmtId="14">
      <sharedItems containsNonDate="0" containsDate="1" containsString="0" containsBlank="1" minDate="1949-07-04T00:00:00" maxDate="2012-07-27T00:00:00"/>
    </cacheField>
    <cacheField name="Adresse1" numFmtId="0">
      <sharedItems containsBlank="1"/>
    </cacheField>
    <cacheField name="Adresse2" numFmtId="0">
      <sharedItems containsBlank="1"/>
    </cacheField>
    <cacheField name="Adresse3" numFmtId="0">
      <sharedItems containsBlank="1"/>
    </cacheField>
    <cacheField name="Code Postal" numFmtId="0">
      <sharedItems containsBlank="1"/>
    </cacheField>
    <cacheField name="Commune" numFmtId="0">
      <sharedItems containsBlank="1" count="32">
        <s v="Bédée"/>
        <s v="Montfort-sur-Meu"/>
        <s v="Saint-Malon-sur-Mel"/>
        <s v="Romillé"/>
        <s v="Saint-Gilles"/>
        <s v="Montauban-de-Bretagne"/>
        <s v="Bréal-sous-Montfort"/>
        <s v="Mordelles"/>
        <s v="Monterfil"/>
        <s v="Iffendic"/>
        <s v="Rennes"/>
        <s v="La Chapelle-Thouarault"/>
        <s v="Breteil"/>
        <s v="Plélan-le-Grand"/>
        <s v="Montgermont"/>
        <s v="Baulon"/>
        <s v="Le Rheu"/>
        <s v="Talensac"/>
        <s v="La Chapelle du Lou du Lac"/>
        <s v="Vern-sur-Seiche"/>
        <s v="Pacé"/>
        <s v="Parthenay-de-Bretagne"/>
        <s v="Chavagne"/>
        <s v="Pleumeleuc"/>
        <s v="Piré-sur-Seiche"/>
        <s v="Muel"/>
        <s v="Mauron"/>
        <s v="Saint-Gonlay"/>
        <s v="Boisgervilly"/>
        <s v="Irodouër"/>
        <s v="L'Hermitage"/>
        <m/>
      </sharedItems>
    </cacheField>
    <cacheField name="Pays" numFmtId="0">
      <sharedItems containsBlank="1"/>
    </cacheField>
    <cacheField name="Telephone" numFmtId="0">
      <sharedItems containsBlank="1"/>
    </cacheField>
    <cacheField name="Portable" numFmtId="0">
      <sharedItems containsBlank="1"/>
    </cacheField>
    <cacheField name="Email" numFmtId="0">
      <sharedItems containsBlank="1"/>
    </cacheField>
    <cacheField name="Type Licence" numFmtId="0">
      <sharedItems containsBlank="1"/>
    </cacheField>
    <cacheField name="Date Règlement" numFmtId="0">
      <sharedItems containsNonDate="0" containsDate="1" containsString="0" containsBlank="1" minDate="1899-12-30T00:00:00" maxDate="1899-12-31T00:00:00"/>
    </cacheField>
    <cacheField name="Catégorie" numFmtId="0">
      <sharedItems containsBlank="1"/>
    </cacheField>
    <cacheField name="Date Délivrance CACI" numFmtId="0">
      <sharedItems containsNonDate="0" containsDate="1" containsString="0" containsBlank="1" minDate="1899-12-30T00:00:00" maxDate="2022-09-29T00:00:00"/>
    </cacheField>
    <cacheField name="Date Fin Validité CACI" numFmtId="0">
      <sharedItems containsNonDate="0" containsDate="1" containsString="0" containsBlank="1" minDate="1899-12-30T00:00:00" maxDate="2023-09-28T00:00:00"/>
    </cacheField>
    <cacheField name="Nom Club" numFmtId="0">
      <sharedItems containsBlank="1"/>
    </cacheField>
    <cacheField name="Code Club" numFmtId="0">
      <sharedItems containsBlank="1"/>
    </cacheField>
    <cacheField name="Brevets" numFmtId="0">
      <sharedItems containsBlank="1" longText="1"/>
    </cacheField>
    <cacheField name="Age" numFmtId="0">
      <sharedItems containsNonDate="0" containsDate="1" containsString="0" containsBlank="1" minDate="1910-03-19T00:00:00" maxDate="1973-04-11T00:00:00" count="135">
        <d v="1917-07-19T00:00:00"/>
        <d v="1955-03-20T00:00:00"/>
        <d v="1913-03-27T00:00:00"/>
        <d v="1915-06-18T00:00:00"/>
        <d v="1947-09-23T00:00:00"/>
        <d v="1918-07-19T00:00:00"/>
        <d v="1952-11-18T00:00:00"/>
        <d v="1943-04-02T00:00:00"/>
        <d v="1949-11-29T00:00:00"/>
        <d v="1959-08-16T00:00:00"/>
        <d v="1917-09-02T00:00:00"/>
        <d v="1940-12-23T00:00:00"/>
        <d v="1963-04-17T00:00:00"/>
        <d v="1963-08-01T00:00:00"/>
        <d v="1939-08-14T00:00:00"/>
        <d v="1940-01-15T00:00:00"/>
        <d v="1952-05-03T00:00:00"/>
        <d v="1919-03-04T00:00:00"/>
        <d v="1921-06-08T00:00:00"/>
        <d v="1960-10-16T00:00:00"/>
        <d v="1949-06-04T00:00:00"/>
        <d v="1918-04-04T00:00:00"/>
        <d v="1934-09-26T00:00:00"/>
        <d v="1949-01-19T00:00:00"/>
        <d v="1917-08-28T00:00:00"/>
        <d v="1946-08-12T00:00:00"/>
        <d v="1943-11-30T00:00:00"/>
        <d v="1949-02-23T00:00:00"/>
        <d v="1950-03-28T00:00:00"/>
        <d v="1958-07-23T00:00:00"/>
        <d v="1949-03-03T00:00:00"/>
        <d v="1940-02-11T00:00:00"/>
        <d v="1910-03-19T00:00:00"/>
        <d v="1913-05-19T00:00:00"/>
        <d v="1945-07-14T00:00:00"/>
        <d v="1930-11-05T00:00:00"/>
        <d v="1952-10-22T00:00:00"/>
        <d v="1941-04-13T00:00:00"/>
        <d v="1950-06-04T00:00:00"/>
        <d v="1914-11-15T00:00:00"/>
        <d v="1934-06-11T00:00:00"/>
        <d v="1916-10-24T00:00:00"/>
        <d v="1959-09-12T00:00:00"/>
        <d v="1954-08-29T00:00:00"/>
        <d v="1929-11-17T00:00:00"/>
        <d v="1947-06-29T00:00:00"/>
        <d v="1949-04-26T00:00:00"/>
        <d v="1915-11-22T00:00:00"/>
        <d v="1967-07-21T00:00:00"/>
        <d v="1940-02-26T00:00:00"/>
        <d v="1944-04-19T00:00:00"/>
        <d v="1954-05-07T00:00:00"/>
        <d v="1947-02-11T00:00:00"/>
        <d v="1951-07-08T00:00:00"/>
        <d v="1959-02-09T00:00:00"/>
        <d v="1951-08-28T00:00:00"/>
        <d v="1951-07-05T00:00:00"/>
        <d v="1920-04-08T00:00:00"/>
        <d v="1953-11-17T00:00:00"/>
        <d v="1959-02-14T00:00:00"/>
        <d v="1917-11-22T00:00:00"/>
        <d v="1968-03-23T00:00:00"/>
        <d v="1916-10-15T00:00:00"/>
        <d v="1956-10-19T00:00:00"/>
        <d v="1944-04-20T00:00:00"/>
        <d v="1947-10-13T00:00:00"/>
        <d v="1949-02-06T00:00:00"/>
        <d v="1951-01-07T00:00:00"/>
        <d v="1915-07-19T00:00:00"/>
        <d v="1962-12-20T00:00:00"/>
        <d v="1959-03-22T00:00:00"/>
        <d v="1961-08-09T00:00:00"/>
        <d v="1948-10-31T00:00:00"/>
        <d v="1955-05-21T00:00:00"/>
        <d v="1957-07-25T00:00:00"/>
        <d v="1927-05-14T00:00:00"/>
        <d v="1948-02-07T00:00:00"/>
        <d v="1917-01-29T00:00:00"/>
        <d v="1944-07-15T00:00:00"/>
        <d v="1913-12-17T00:00:00"/>
        <d v="1947-12-03T00:00:00"/>
        <d v="1949-03-07T00:00:00"/>
        <d v="1914-06-21T00:00:00"/>
        <d v="1944-08-21T00:00:00"/>
        <d v="1947-03-18T00:00:00"/>
        <d v="1948-06-27T00:00:00"/>
        <d v="1937-08-15T00:00:00"/>
        <d v="1955-10-09T00:00:00"/>
        <d v="1916-08-24T00:00:00"/>
        <d v="1955-06-04T00:00:00"/>
        <d v="1973-04-10T00:00:00"/>
        <d v="1952-12-07T00:00:00"/>
        <d v="1935-12-23T00:00:00"/>
        <d v="1945-07-18T00:00:00"/>
        <d v="1948-04-08T00:00:00"/>
        <d v="1917-05-21T00:00:00"/>
        <d v="1943-09-20T00:00:00"/>
        <d v="1951-02-27T00:00:00"/>
        <d v="1952-06-06T00:00:00"/>
        <d v="1952-02-23T00:00:00"/>
        <d v="1954-04-18T00:00:00"/>
        <d v="1934-02-09T00:00:00"/>
        <d v="1942-07-15T00:00:00"/>
        <d v="1963-05-28T00:00:00"/>
        <d v="1941-12-23T00:00:00"/>
        <d v="1944-08-17T00:00:00"/>
        <d v="1934-07-12T00:00:00"/>
        <d v="1947-08-03T00:00:00"/>
        <d v="1946-10-14T00:00:00"/>
        <d v="1941-09-23T00:00:00"/>
        <d v="1930-05-23T00:00:00"/>
        <d v="1918-01-11T00:00:00"/>
        <d v="1953-02-03T00:00:00"/>
        <d v="1936-10-03T00:00:00"/>
        <d v="1953-07-16T00:00:00"/>
        <d v="1955-04-07T00:00:00"/>
        <d v="1945-05-27T00:00:00"/>
        <d v="1949-05-23T00:00:00"/>
        <d v="1934-08-26T00:00:00"/>
        <d v="1960-10-26T00:00:00"/>
        <d v="1955-11-09T00:00:00"/>
        <d v="1949-11-16T00:00:00"/>
        <d v="1918-08-06T00:00:00"/>
        <d v="1955-01-21T00:00:00"/>
        <d v="1920-01-24T00:00:00"/>
        <d v="1953-01-09T00:00:00"/>
        <d v="1923-10-01T00:00:00"/>
        <d v="1956-11-18T00:00:00"/>
        <d v="1962-04-24T00:00:00"/>
        <d v="1960-01-09T00:00:00"/>
        <d v="1951-07-02T00:00:00"/>
        <d v="1953-04-18T00:00:00"/>
        <d v="1965-06-03T00:00:00"/>
        <d v="1958-06-02T00:00:00"/>
        <m/>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38">
  <r>
    <s v="A-19-835061"/>
    <s v="ARGAUD"/>
    <s v="FAUSTINE"/>
    <d v="2022-09-23T00:00:00"/>
    <s v="2022/2023"/>
    <x v="0"/>
    <d v="2005-03-26T00:00:00"/>
    <s v="2 ALLEE DES AUBEPINES"/>
    <s v=""/>
    <s v=""/>
    <s v="35137"/>
    <x v="0"/>
    <s v="FRANCE"/>
    <s v="0223435855"/>
    <s v=""/>
    <s v="patrick.argaud@gmail.com"/>
    <s v="Aucune"/>
    <d v="1899-12-30T00:00:00"/>
    <s v="Adulte"/>
    <d v="2021-08-21T00:00:00"/>
    <d v="2022-08-20T00:00:00"/>
    <s v="BROCELIANDE SPORTS SUBAQUATIQUES"/>
    <s v="03350388"/>
    <s v="Niveau 1"/>
    <x v="0"/>
  </r>
  <r>
    <s v="A-03-025661"/>
    <s v="ARGAUD"/>
    <s v="PATRICK"/>
    <d v="2022-09-23T00:00:00"/>
    <s v="2022/2023"/>
    <x v="1"/>
    <d v="1967-07-26T00:00:00"/>
    <s v="2 ALLEE DES AUBEPINES"/>
    <s v=""/>
    <s v=""/>
    <s v="35137"/>
    <x v="0"/>
    <s v="FRANCE"/>
    <s v="0223435855"/>
    <s v=""/>
    <s v="patrick.argaud@gmail.com"/>
    <s v="Aucune"/>
    <d v="1899-12-30T00:00:00"/>
    <s v="Adulte"/>
    <d v="2022-03-03T00:00:00"/>
    <d v="2023-03-02T00:00:00"/>
    <s v="BROCELIANDE SPORTS SUBAQUATIQUES"/>
    <s v="03350388"/>
    <s v="E1 - Initiateur-Directeur de bassin, EH1 - Scaphandre, Niveau 3, RIFA Plongée, Plongeur Nitrox, Technicien Inspection Visuelle, Niveau IV-GP, Niveau 1, Niveau 2, Technicien Inspection Visuel - recyclage, Plongeur photographe Niveau 1, Arbitre Plongée Sportive Piscine, Entraîneur Fédéral Plongée Sportive en Piscine - 1er degré, E2 - Niveau IV/GP/Directeur de bassin, Plongeur Nitrox confirmé"/>
    <x v="1"/>
  </r>
  <r>
    <s v="A-21-952205"/>
    <s v="AUPEST"/>
    <s v="Albane"/>
    <d v="2022-09-23T00:00:00"/>
    <s v="2022/2023"/>
    <x v="0"/>
    <d v="2009-07-18T00:00:00"/>
    <s v="6 rue du gouverneur"/>
    <s v=""/>
    <s v=""/>
    <s v="35160"/>
    <x v="1"/>
    <s v="FRANCE"/>
    <s v=""/>
    <s v=""/>
    <s v="aupest@free.fr"/>
    <s v="Aucune"/>
    <d v="1899-12-30T00:00:00"/>
    <s v="Jeune"/>
    <d v="1899-12-30T00:00:00"/>
    <d v="1899-12-30T00:00:00"/>
    <s v="BROCELIANDE SPORTS SUBAQUATIQUES"/>
    <s v="03350388"/>
    <s v=""/>
    <x v="2"/>
  </r>
  <r>
    <s v="A-20-918515"/>
    <s v="BAGARIA"/>
    <s v="Lily"/>
    <d v="2022-09-23T00:00:00"/>
    <s v="2022/2023"/>
    <x v="0"/>
    <d v="2007-04-27T00:00:00"/>
    <s v="14 La Ville Houée"/>
    <s v=""/>
    <s v=""/>
    <s v="35750"/>
    <x v="2"/>
    <s v="FRANCE"/>
    <s v=""/>
    <s v=""/>
    <s v="d-muller@outlook.fr"/>
    <s v="Aucune"/>
    <d v="1899-12-30T00:00:00"/>
    <s v="Jeune"/>
    <d v="1899-12-30T00:00:00"/>
    <d v="1899-12-30T00:00:00"/>
    <s v="BROCELIANDE SPORTS SUBAQUATIQUES"/>
    <s v="03350388"/>
    <s v="Niveau 1"/>
    <x v="3"/>
  </r>
  <r>
    <s v="A-07-348011"/>
    <s v="BALBINO"/>
    <s v="STEPHANE"/>
    <d v="2022-09-23T00:00:00"/>
    <s v="2022/2023"/>
    <x v="1"/>
    <d v="1967-07-26T00:00:00"/>
    <s v="19 BOULEVARD CARNOT"/>
    <s v=""/>
    <s v=""/>
    <s v="35160"/>
    <x v="1"/>
    <s v="FRANCE"/>
    <s v=""/>
    <s v=""/>
    <s v="stephane.balbino1@libertysurf.fr"/>
    <s v="Aucune"/>
    <d v="1899-12-30T00:00:00"/>
    <s v="Adulte"/>
    <d v="1899-12-30T00:00:00"/>
    <d v="1899-12-30T00:00:00"/>
    <s v="BROCELIANDE SPORTS SUBAQUATIQUES"/>
    <s v="03350388"/>
    <s v="Niveau 1, Apnéiste Niveau 3, Initiateur-Entraîneur Apnée Niveau 1, Moniteur entraîneur Fédéral Apnée 1er degré, Initiateur-Entraîneur Apnée Niveau 2, RIFA Apnée, Pêcheur Sous-Marin - Niveau 3, Initiateur entraîneur Pêche Sous-Marine, Apnéiste Niveau 4, RIFA Pêche Sous-Marine"/>
    <x v="1"/>
  </r>
  <r>
    <s v="A-23-1009798"/>
    <s v="BARATTE"/>
    <s v="Christine"/>
    <d v="2022-10-11T00:00:00"/>
    <s v="2022/2023"/>
    <x v="0"/>
    <d v="1975-01-20T00:00:00"/>
    <s v="7 Résidence du Bignon"/>
    <s v=""/>
    <s v=""/>
    <s v="35850"/>
    <x v="3"/>
    <s v="FRANCE"/>
    <s v=""/>
    <s v=""/>
    <s v="christine.baratte@laposte.net"/>
    <s v="Aucune"/>
    <d v="1899-12-30T00:00:00"/>
    <s v="Adulte"/>
    <d v="1899-12-30T00:00:00"/>
    <d v="1899-12-30T00:00:00"/>
    <s v="BROCELIANDE SPORTS SUBAQUATIQUES"/>
    <s v="03350388"/>
    <s v=""/>
    <x v="4"/>
  </r>
  <r>
    <s v="A-14-648869"/>
    <s v="BARATTE"/>
    <s v="KATHLEEN"/>
    <d v="2022-09-23T00:00:00"/>
    <s v="2022/2023"/>
    <x v="0"/>
    <d v="2004-03-26T00:00:00"/>
    <s v="7 RESIDENCE DU BIGNON"/>
    <s v=""/>
    <s v=""/>
    <s v="35850"/>
    <x v="3"/>
    <s v="FRANCE"/>
    <s v=""/>
    <s v=""/>
    <s v="christine.baratte@laposte.net"/>
    <s v="Aucune"/>
    <d v="1899-12-30T00:00:00"/>
    <s v="Adulte"/>
    <d v="2018-09-05T00:00:00"/>
    <d v="2019-09-04T00:00:00"/>
    <s v="BROCELIANDE SPORTS SUBAQUATIQUES"/>
    <s v="03350388"/>
    <s v=""/>
    <x v="5"/>
  </r>
  <r>
    <s v="A-21-952156"/>
    <s v="BARBIER"/>
    <s v="Franck"/>
    <d v="2022-09-23T00:00:00"/>
    <s v="2022/2023"/>
    <x v="1"/>
    <d v="1969-11-24T00:00:00"/>
    <s v="32 domaine de l etang de la Motte"/>
    <s v=""/>
    <s v=""/>
    <s v="35590"/>
    <x v="4"/>
    <s v="FRANCE"/>
    <s v=""/>
    <s v=""/>
    <s v="franckbarbier@laposte.net"/>
    <s v="Aucune"/>
    <d v="1899-12-30T00:00:00"/>
    <s v="Adulte"/>
    <d v="1899-12-30T00:00:00"/>
    <d v="1899-12-30T00:00:00"/>
    <s v="BROCELIANDE SPORTS SUBAQUATIQUES"/>
    <s v="03350388"/>
    <s v="Niveau 1"/>
    <x v="6"/>
  </r>
  <r>
    <s v="A-13-607280"/>
    <s v="BEAUJOUAN"/>
    <s v="CHRISTOPHE"/>
    <d v="2022-09-23T00:00:00"/>
    <s v="2022/2023"/>
    <x v="1"/>
    <d v="1979-07-13T00:00:00"/>
    <s v="14 IMPASSE SHANNON"/>
    <s v=""/>
    <s v=""/>
    <s v="35160"/>
    <x v="1"/>
    <s v="FRANCE"/>
    <s v=""/>
    <s v=""/>
    <s v="scbeaujouan@gmail.com"/>
    <s v="Aucune"/>
    <d v="1899-12-30T00:00:00"/>
    <s v="Adulte"/>
    <d v="1899-12-30T00:00:00"/>
    <d v="1899-12-30T00:00:00"/>
    <s v="BROCELIANDE SPORTS SUBAQUATIQUES"/>
    <s v="03350388"/>
    <s v="Apnéiste confirmé en eau Libre / Outdoor Freediver 2 CMAS, Apnéiste Niveau 1, Apnéiste Niveau 2, RIFA Apnée"/>
    <x v="7"/>
  </r>
  <r>
    <s v="A-10-478474"/>
    <s v="BELLANGER"/>
    <s v="CHRISTOPHE"/>
    <d v="2022-09-23T00:00:00"/>
    <s v="2022/2023"/>
    <x v="1"/>
    <d v="1972-11-13T00:00:00"/>
    <s v="5 RUE DE LA FORGE"/>
    <s v=""/>
    <s v=""/>
    <s v="35360"/>
    <x v="5"/>
    <s v="FRANCE"/>
    <s v=""/>
    <s v=""/>
    <s v="christophe.bellanger0718@orange.fr"/>
    <s v="Aucune"/>
    <d v="1899-12-30T00:00:00"/>
    <s v="Adulte"/>
    <d v="1899-12-30T00:00:00"/>
    <d v="1899-12-30T00:00:00"/>
    <s v="BROCELIANDE SPORTS SUBAQUATIQUES"/>
    <s v="03350388"/>
    <s v="RIFA Apnée, Apnéiste confirmé en eau Libre / Outdoor Freediver 2 CMAS, Niveau 1, Apnéiste Niveau 2, Apnéiste Niveau 1"/>
    <x v="8"/>
  </r>
  <r>
    <s v="A-11-523495"/>
    <s v="BELVERGE"/>
    <s v="PHILIPPE"/>
    <d v="2022-09-23T00:00:00"/>
    <s v="2022/2023"/>
    <x v="1"/>
    <d v="1963-02-27T00:00:00"/>
    <s v="33 RUE ANDREE BOURCOIS MACE"/>
    <s v=""/>
    <s v=""/>
    <s v="35160"/>
    <x v="1"/>
    <s v="FRANCE"/>
    <s v=""/>
    <s v=""/>
    <s v="philippe.belverge@club-internet.fr"/>
    <s v="Aucune"/>
    <d v="1899-12-30T00:00:00"/>
    <s v="Adulte"/>
    <d v="1899-12-30T00:00:00"/>
    <d v="1899-12-30T00:00:00"/>
    <s v="BROCELIANDE SPORTS SUBAQUATIQUES"/>
    <s v="03350388"/>
    <s v="Niveau 1"/>
    <x v="9"/>
  </r>
  <r>
    <s v="A-15-683538"/>
    <s v="BENIS-DELAHAYE"/>
    <s v="BASTIEN"/>
    <d v="2022-09-23T00:00:00"/>
    <s v="2022/2023"/>
    <x v="1"/>
    <d v="2005-02-09T00:00:00"/>
    <s v="27 LE GUE"/>
    <s v=""/>
    <s v=""/>
    <s v="35137"/>
    <x v="0"/>
    <s v="FRANCE"/>
    <s v=""/>
    <s v=""/>
    <s v="benis.anita@orange.fr"/>
    <s v="Aucune"/>
    <d v="1899-12-30T00:00:00"/>
    <s v="Adulte"/>
    <d v="1899-12-30T00:00:00"/>
    <d v="1899-12-30T00:00:00"/>
    <s v="BROCELIANDE SPORTS SUBAQUATIQUES"/>
    <s v="03350388"/>
    <s v="Niveau 1, Niveau 2, Plongeur Nitrox"/>
    <x v="10"/>
  </r>
  <r>
    <s v="A-16-726255"/>
    <s v="BERTHONNEAU"/>
    <s v="MICKAEL"/>
    <d v="2022-09-23T00:00:00"/>
    <s v="2022/2023"/>
    <x v="1"/>
    <d v="1981-10-20T00:00:00"/>
    <s v="4 village de la chapellenie"/>
    <s v=""/>
    <s v=""/>
    <s v="35160"/>
    <x v="1"/>
    <s v="FRANCE"/>
    <s v=""/>
    <s v=""/>
    <s v="mberthonneau@gmail.com"/>
    <s v="Aucune"/>
    <d v="1899-12-30T00:00:00"/>
    <s v="Adulte"/>
    <d v="1899-12-30T00:00:00"/>
    <d v="1899-12-30T00:00:00"/>
    <s v="BROCELIANDE SPORTS SUBAQUATIQUES"/>
    <s v="03350388"/>
    <s v=""/>
    <x v="11"/>
  </r>
  <r>
    <s v="A-12-568794"/>
    <s v="BILLY"/>
    <s v="CHRISTIAN"/>
    <d v="2022-09-23T00:00:00"/>
    <s v="2022/2023"/>
    <x v="1"/>
    <d v="1959-06-28T00:00:00"/>
    <s v="LE GRAND CLOS"/>
    <s v=""/>
    <s v=""/>
    <s v="35310"/>
    <x v="6"/>
    <s v="FRANCE"/>
    <s v=""/>
    <s v=""/>
    <s v="cv.billy@gmail.com"/>
    <s v="Aucune"/>
    <d v="1899-12-30T00:00:00"/>
    <s v="Adulte"/>
    <d v="2019-01-18T00:00:00"/>
    <d v="2020-01-17T00:00:00"/>
    <s v="BROCELIANDE SPORTS SUBAQUATIQUES"/>
    <s v="03350388"/>
    <s v="Niveau 2, Plongeur en autonomie 40 mètres, Plongeur Biologiste Niveau 2, RIFA Apnée, Plongeur Nitrox, Apnéiste Niveau 2, Niveau 1, Plongeur Biologiste Niveau 1, E1 - Initiateur-Directeur de bassin, Apnéiste Niveau 1, RIFA Plongée"/>
    <x v="12"/>
  </r>
  <r>
    <s v="A-14-642455"/>
    <s v="BILLY"/>
    <s v="VERONIQUE"/>
    <d v="2022-09-23T00:00:00"/>
    <s v="2022/2023"/>
    <x v="0"/>
    <d v="1959-03-14T00:00:00"/>
    <s v="LE GRAND CLOS"/>
    <s v=""/>
    <s v=""/>
    <s v="35310"/>
    <x v="6"/>
    <s v="FRANCE"/>
    <s v=""/>
    <s v=""/>
    <s v="veronique.billy1@sfr.fr"/>
    <s v="Aucune"/>
    <d v="1899-12-30T00:00:00"/>
    <s v="Adulte"/>
    <d v="2022-02-17T00:00:00"/>
    <d v="2023-02-16T00:00:00"/>
    <s v="BROCELIANDE SPORTS SUBAQUATIQUES"/>
    <s v="03350388"/>
    <s v="Niveau 2, Plongeur en autonomie 40 mètres, Plongeur photographe Niveau 1, Plongeur Biologiste Niveau 2, Plongeur Nitrox, Niveau 1, Plongeur Biologiste Niveau 1, Pass Apnéiste"/>
    <x v="13"/>
  </r>
  <r>
    <s v="A-17-779380"/>
    <s v="BLANCHET"/>
    <s v="MICKAEL"/>
    <d v="2022-09-23T00:00:00"/>
    <s v="2022/2023"/>
    <x v="1"/>
    <d v="1983-03-01T00:00:00"/>
    <s v="7 IMPASSE DES BLEUETS"/>
    <s v=""/>
    <s v=""/>
    <s v="35360"/>
    <x v="5"/>
    <s v="FRANCE"/>
    <s v=""/>
    <s v=""/>
    <s v="micb35@hotmail.com"/>
    <s v="Aucune"/>
    <d v="1899-12-30T00:00:00"/>
    <s v="Adulte"/>
    <d v="2018-12-17T00:00:00"/>
    <d v="2019-12-16T00:00:00"/>
    <s v="BROCELIANDE SPORTS SUBAQUATIQUES"/>
    <s v="03350388"/>
    <s v="RIFA Plongée, Plongeur Nitrox, Niveau 3, Niveau 2, Plongeur Biologiste Niveau 1, E1 - Initiateur-Directeur de bassin, Plongeur Biologiste Niveau 2"/>
    <x v="14"/>
  </r>
  <r>
    <s v="A-09-426964"/>
    <s v="BLOT"/>
    <s v="JEAN CHARLES"/>
    <d v="2022-09-23T00:00:00"/>
    <s v="2022/2023"/>
    <x v="1"/>
    <d v="1982-09-28T00:00:00"/>
    <s v="LA CAPITAINERIE"/>
    <s v=""/>
    <s v=""/>
    <s v="35310"/>
    <x v="7"/>
    <s v="FRANCE"/>
    <s v=""/>
    <s v=""/>
    <s v="blot.jcharles@neuf.fr"/>
    <s v="Aucune"/>
    <d v="1899-12-30T00:00:00"/>
    <s v="Adulte"/>
    <d v="1899-12-30T00:00:00"/>
    <d v="1899-12-30T00:00:00"/>
    <s v="BROCELIANDE SPORTS SUBAQUATIQUES"/>
    <s v="03350388"/>
    <s v="Pêcheur Sous-Marin - Niveau 3, Moniteur entraîneur Fédéral Pêche Sous-Marine - 1er degré, Initiateur entraîneur Pêche Sous-Marine, RIFA Pêche Sous-Marine"/>
    <x v="15"/>
  </r>
  <r>
    <s v="A-03-024830"/>
    <s v="BOUFFORT"/>
    <s v="ARNAUD"/>
    <d v="2022-09-23T00:00:00"/>
    <s v="2022/2023"/>
    <x v="1"/>
    <d v="1970-06-11T00:00:00"/>
    <s v="3 ALLEE DE BARENTON"/>
    <s v=""/>
    <s v=""/>
    <s v="35850"/>
    <x v="3"/>
    <s v="FRANCE"/>
    <s v=""/>
    <s v=""/>
    <s v="abouffort+hh@gmail.com"/>
    <s v="Aucune"/>
    <d v="1899-12-30T00:00:00"/>
    <s v="Adulte"/>
    <d v="2018-10-10T00:00:00"/>
    <d v="2019-10-09T00:00:00"/>
    <s v="BROCELIANDE SPORTS SUBAQUATIQUES"/>
    <s v="03350388"/>
    <s v="Plongeur Nitrox confirmé, Niveau 2, RIFA Apnée, E1 - Initiateur-Directeur de bassin, E2 - Niveau IV/GP/Directeur de bassin, Plongeur Nitrox, Initiateur-Entraîneur Apnée Niveau 1, Niveau IV-GP"/>
    <x v="16"/>
  </r>
  <r>
    <s v="A-12-573851"/>
    <s v="BOUFFORT"/>
    <s v="BRIEUC"/>
    <d v="2022-09-23T00:00:00"/>
    <s v="2022/2023"/>
    <x v="1"/>
    <d v="2003-08-11T00:00:00"/>
    <s v="3 ALLEE DE BARENTON"/>
    <s v=""/>
    <s v=""/>
    <s v="35850"/>
    <x v="3"/>
    <s v="FRANCE"/>
    <s v=""/>
    <s v=""/>
    <s v="abouffort@gmail.com"/>
    <s v="Aucune"/>
    <d v="1899-12-30T00:00:00"/>
    <s v="Adulte"/>
    <d v="1899-12-30T00:00:00"/>
    <d v="1899-12-30T00:00:00"/>
    <s v="BROCELIANDE SPORTS SUBAQUATIQUES"/>
    <s v="03350388"/>
    <s v="Niveau 1"/>
    <x v="17"/>
  </r>
  <r>
    <s v="A-12-573852"/>
    <s v="BOUFFORT"/>
    <s v="MARIE CHARLOTTE"/>
    <d v="2022-09-23T00:00:00"/>
    <s v="2022/2023"/>
    <x v="0"/>
    <d v="2001-05-06T00:00:00"/>
    <s v="3 ALLEE DE BARENTON"/>
    <s v=""/>
    <s v=""/>
    <s v="35850"/>
    <x v="3"/>
    <s v="FRANCE"/>
    <s v=""/>
    <s v=""/>
    <s v="arnaud@bouffort.net"/>
    <s v="Aucune"/>
    <d v="1899-12-30T00:00:00"/>
    <s v="Adulte"/>
    <d v="1899-12-30T00:00:00"/>
    <d v="1899-12-30T00:00:00"/>
    <s v="BROCELIANDE SPORTS SUBAQUATIQUES"/>
    <s v="03350388"/>
    <s v="Niveau 1"/>
    <x v="18"/>
  </r>
  <r>
    <s v="A-15-683531"/>
    <s v="BRIANTAIS"/>
    <s v="PHILIPPE"/>
    <d v="2022-09-23T00:00:00"/>
    <s v="2022/2023"/>
    <x v="1"/>
    <d v="1961-12-27T00:00:00"/>
    <s v="LE BURON"/>
    <s v=""/>
    <s v=""/>
    <s v="35160"/>
    <x v="8"/>
    <s v="FRANCE"/>
    <s v=""/>
    <s v=""/>
    <s v="briantais.philippe@orange.fr"/>
    <s v="Aucune"/>
    <d v="1899-12-30T00:00:00"/>
    <s v="Adulte"/>
    <d v="1899-12-30T00:00:00"/>
    <d v="1899-12-30T00:00:00"/>
    <s v="BROCELIANDE SPORTS SUBAQUATIQUES"/>
    <s v="03350388"/>
    <s v="Plongeur photographe Niveau 1, Plongeur Nitrox, Niveau 1, Niveau 2, Plongeur en autonomie 40 mètres, Plongeur Biologiste Niveau 2, Plongeur Biologiste Niveau 1, Pass Apnéiste"/>
    <x v="19"/>
  </r>
  <r>
    <s v="A-04-190582"/>
    <s v="BROUSTAL"/>
    <s v="LAURENT"/>
    <d v="2022-09-23T00:00:00"/>
    <s v="2022/2023"/>
    <x v="1"/>
    <d v="1973-05-10T00:00:00"/>
    <s v="49 RUE ANDRE BOURCOIS MACE"/>
    <s v=""/>
    <s v=""/>
    <s v="35160"/>
    <x v="1"/>
    <s v="FRANCE"/>
    <s v=""/>
    <s v=""/>
    <s v="laurentbroustal@free.fr"/>
    <s v="Aucune"/>
    <d v="1899-12-30T00:00:00"/>
    <s v="Adulte"/>
    <d v="1899-12-30T00:00:00"/>
    <d v="1899-12-30T00:00:00"/>
    <s v="BROCELIANDE SPORTS SUBAQUATIQUES"/>
    <s v="03350388"/>
    <s v="E1 - Initiateur-Directeur de bassin, Niveau 2, Anteor, Niveau 3, Plongeur Nitrox, Animateur classe I / II, Moniteur entraîneur Fédéral Pêche Sous-Marine - 1er degré, RIFA Plongée, RIFA Pêche Sous-Marine, Niveau 1"/>
    <x v="20"/>
  </r>
  <r>
    <s v="A-15-678172"/>
    <s v="BROUSTAL"/>
    <s v="THOMAS"/>
    <d v="2022-09-23T00:00:00"/>
    <s v="2022/2023"/>
    <x v="1"/>
    <d v="2004-07-10T00:00:00"/>
    <s v="49 RUE ANDRE BOURCOIS MACE"/>
    <s v=""/>
    <s v=""/>
    <s v="35160"/>
    <x v="1"/>
    <s v="FRANCE"/>
    <s v=""/>
    <s v=""/>
    <s v="laurentbroustal@free.fr"/>
    <s v="Aucune"/>
    <d v="1899-12-30T00:00:00"/>
    <s v="Adulte"/>
    <d v="1899-12-30T00:00:00"/>
    <d v="1899-12-30T00:00:00"/>
    <s v="BROCELIANDE SPORTS SUBAQUATIQUES"/>
    <s v="03350388"/>
    <s v=""/>
    <x v="21"/>
  </r>
  <r>
    <s v="A-23-1010517"/>
    <s v="CATY"/>
    <s v="Laeticia"/>
    <d v="2022-10-13T00:00:00"/>
    <s v="2022/2023"/>
    <x v="0"/>
    <d v="1988-01-17T00:00:00"/>
    <s v="17B village de la chapellenie"/>
    <s v=""/>
    <s v=""/>
    <s v="35160"/>
    <x v="1"/>
    <s v="FRANCE"/>
    <s v=""/>
    <s v=""/>
    <s v="laetitia.caty@gmail.com"/>
    <s v="Aucune"/>
    <d v="1899-12-30T00:00:00"/>
    <s v="Adulte"/>
    <d v="1899-12-30T00:00:00"/>
    <d v="1899-12-30T00:00:00"/>
    <s v="BROCELIANDE SPORTS SUBAQUATIQUES"/>
    <s v="03350388"/>
    <s v=""/>
    <x v="22"/>
  </r>
  <r>
    <s v="A-23-1009792"/>
    <s v="CHARTIER"/>
    <s v="Delphine"/>
    <d v="2022-10-11T00:00:00"/>
    <s v="2022/2023"/>
    <x v="0"/>
    <d v="1973-09-23T00:00:00"/>
    <s v="14 ruelle du chanvr"/>
    <s v=""/>
    <s v=""/>
    <s v="35750"/>
    <x v="9"/>
    <s v="FRANCE"/>
    <s v=""/>
    <s v=""/>
    <s v="delphinechartier35@gmail.com"/>
    <s v="Aucune"/>
    <d v="1899-12-30T00:00:00"/>
    <s v="Adulte"/>
    <d v="1899-12-30T00:00:00"/>
    <d v="1899-12-30T00:00:00"/>
    <s v="BROCELIANDE SPORTS SUBAQUATIQUES"/>
    <s v="03350388"/>
    <s v=""/>
    <x v="23"/>
  </r>
  <r>
    <s v="A-19-841223"/>
    <s v="CHARTIER"/>
    <s v="PAULINE"/>
    <d v="2022-09-23T00:00:00"/>
    <s v="2022/2023"/>
    <x v="0"/>
    <d v="2005-02-14T00:00:00"/>
    <s v="77 rue saint helier"/>
    <s v=""/>
    <s v=""/>
    <s v="35000"/>
    <x v="10"/>
    <s v="FRANCE"/>
    <s v=""/>
    <s v=""/>
    <s v="elodie.salliere@bbox.fr"/>
    <s v="Aucune"/>
    <d v="1899-12-30T00:00:00"/>
    <s v="Adulte"/>
    <d v="1899-12-30T00:00:00"/>
    <d v="1899-12-30T00:00:00"/>
    <s v="BROCELIANDE SPORTS SUBAQUATIQUES"/>
    <s v="03350388"/>
    <s v=""/>
    <x v="24"/>
  </r>
  <r>
    <s v="A-20-918512"/>
    <s v="CILLARD"/>
    <s v="Nathalie"/>
    <d v="2022-09-28T00:00:00"/>
    <s v="2022/2023"/>
    <x v="0"/>
    <d v="1976-03-02T00:00:00"/>
    <s v="4rue des ajoncs"/>
    <s v=""/>
    <s v=""/>
    <s v="35590"/>
    <x v="11"/>
    <s v="FRANCE"/>
    <s v=""/>
    <s v=""/>
    <s v="nathalie.cillard@sfr.fr"/>
    <s v="Aucune"/>
    <d v="1899-12-30T00:00:00"/>
    <s v="Adulte"/>
    <d v="1899-12-30T00:00:00"/>
    <d v="1899-12-30T00:00:00"/>
    <s v="BROCELIANDE SPORTS SUBAQUATIQUES"/>
    <s v="03350388"/>
    <s v=""/>
    <x v="25"/>
  </r>
  <r>
    <s v="A-19-841554"/>
    <s v="CLOUET"/>
    <s v="MARYSE"/>
    <d v="2022-09-28T00:00:00"/>
    <s v="2022/2023"/>
    <x v="0"/>
    <d v="1978-11-13T00:00:00"/>
    <s v="1 ALLEE DU JANAIS"/>
    <s v=""/>
    <s v=""/>
    <s v="35590"/>
    <x v="11"/>
    <s v="FRANCE"/>
    <s v=""/>
    <s v=""/>
    <s v="maryse.clouet@laposte.net"/>
    <s v="Aucune"/>
    <d v="1899-12-30T00:00:00"/>
    <s v="Adulte"/>
    <d v="2018-09-21T00:00:00"/>
    <d v="2019-09-20T00:00:00"/>
    <s v="BROCELIANDE SPORTS SUBAQUATIQUES"/>
    <s v="03350388"/>
    <s v=""/>
    <x v="26"/>
  </r>
  <r>
    <s v="A-21-949450"/>
    <s v="COLOMBEL"/>
    <s v="YANNICK"/>
    <d v="2022-10-12T00:00:00"/>
    <s v="2022/2023"/>
    <x v="1"/>
    <d v="1973-08-19T00:00:00"/>
    <s v="La grelehais"/>
    <s v=""/>
    <s v=""/>
    <s v="35137"/>
    <x v="0"/>
    <s v="FRANCE"/>
    <s v=""/>
    <s v=""/>
    <s v="yannick.colombel@grdf.fr"/>
    <s v="Aucune"/>
    <d v="1899-12-30T00:00:00"/>
    <s v="Adulte"/>
    <d v="2021-08-31T00:00:00"/>
    <d v="2022-08-30T00:00:00"/>
    <s v="BROCELIANDE SPORTS SUBAQUATIQUES"/>
    <s v="03350388"/>
    <s v="Pêcheur Sous-Marin - Niveau 1, Pêcheur Sous-Marin - Niveau 2"/>
    <x v="27"/>
  </r>
  <r>
    <s v="A-16-717978"/>
    <s v="CORNU"/>
    <s v="MARION"/>
    <d v="2022-09-23T00:00:00"/>
    <s v="2022/2023"/>
    <x v="0"/>
    <d v="1972-07-17T00:00:00"/>
    <s v="1 ALLEE EDITH PIAF"/>
    <s v=""/>
    <s v=""/>
    <s v="35160"/>
    <x v="1"/>
    <s v="FRANCE"/>
    <s v=""/>
    <s v=""/>
    <s v="marion.cornu2@orange.fr"/>
    <s v="Aucune"/>
    <d v="1899-12-30T00:00:00"/>
    <s v="Adulte"/>
    <d v="1899-12-30T00:00:00"/>
    <d v="1899-12-30T00:00:00"/>
    <s v="BROCELIANDE SPORTS SUBAQUATIQUES"/>
    <s v="03350388"/>
    <s v="Tuteur de stage initiateur, Formateur Biologie 2ème degré, E3 - M.F.1., RIFA Plongée, Moniteur Nitrox Confirmé, Initiateur-Entraîneur Apnée Niveau 1, RIFA Apnée, E2 - Niveau IV/GP/Directeur de bassin"/>
    <x v="28"/>
  </r>
  <r>
    <s v="A-06-278177"/>
    <s v="COUASNON"/>
    <s v="MARIE THE"/>
    <d v="2022-09-28T00:00:00"/>
    <s v="2022/2023"/>
    <x v="0"/>
    <d v="1964-03-22T00:00:00"/>
    <s v="1 RUE D'ITALIE"/>
    <s v=""/>
    <s v=""/>
    <s v="35310"/>
    <x v="6"/>
    <s v="FRANCE"/>
    <s v=""/>
    <s v=""/>
    <s v="mariethe.couasnon@gmail.com"/>
    <s v="Aucune"/>
    <d v="1899-12-30T00:00:00"/>
    <s v="Adulte"/>
    <d v="1899-12-30T00:00:00"/>
    <d v="1899-12-30T00:00:00"/>
    <s v="BROCELIANDE SPORTS SUBAQUATIQUES"/>
    <s v="03350388"/>
    <s v="Niveau 2, Apnéiste Niveau 2"/>
    <x v="29"/>
  </r>
  <r>
    <s v="A-11-527364"/>
    <s v="DELAGREE"/>
    <s v="FREDERIC"/>
    <d v="2022-09-23T00:00:00"/>
    <s v="2022/2023"/>
    <x v="1"/>
    <d v="1973-08-11T00:00:00"/>
    <s v="2 COURTIL DU TEMPLE"/>
    <s v=""/>
    <s v=""/>
    <s v="35850"/>
    <x v="3"/>
    <s v="FRANCE"/>
    <s v=""/>
    <s v=""/>
    <s v="ouhaaa@orange.fr"/>
    <s v="Aucune"/>
    <d v="1899-12-30T00:00:00"/>
    <s v="Adulte"/>
    <d v="1899-12-30T00:00:00"/>
    <d v="1899-12-30T00:00:00"/>
    <s v="BROCELIANDE SPORTS SUBAQUATIQUES"/>
    <s v="03350388"/>
    <s v="Niveau 1, Apnéiste Niveau 1, Apnéiste Niveau 2"/>
    <x v="30"/>
  </r>
  <r>
    <s v="A-23-1009797"/>
    <s v="DELALANDE"/>
    <s v="Mathilde"/>
    <d v="2022-10-11T00:00:00"/>
    <s v="2022/2023"/>
    <x v="0"/>
    <d v="1982-09-01T00:00:00"/>
    <s v="22 rue du Clos Severin"/>
    <s v=""/>
    <s v=""/>
    <s v="35360"/>
    <x v="5"/>
    <s v="FRANCE"/>
    <s v=""/>
    <s v=""/>
    <s v="tilda53000@gmail.com"/>
    <s v="Aucune"/>
    <d v="1899-12-30T00:00:00"/>
    <s v="Adulte"/>
    <d v="1899-12-30T00:00:00"/>
    <d v="1899-12-30T00:00:00"/>
    <s v="BROCELIANDE SPORTS SUBAQUATIQUES"/>
    <s v="03350388"/>
    <s v=""/>
    <x v="31"/>
  </r>
  <r>
    <s v="A-23-1009764"/>
    <s v="DELLOYE"/>
    <s v="Soline"/>
    <d v="2022-10-11T00:00:00"/>
    <s v="2022/2023"/>
    <x v="0"/>
    <d v="2012-07-26T00:00:00"/>
    <s v="16 rue du moulin à vent"/>
    <s v=""/>
    <s v=""/>
    <s v="35160"/>
    <x v="1"/>
    <s v="FRANCE"/>
    <s v=""/>
    <s v=""/>
    <s v="cendrinehome@gmail.com"/>
    <s v="Aucune"/>
    <d v="1899-12-30T00:00:00"/>
    <s v="Enfant"/>
    <d v="1899-12-30T00:00:00"/>
    <d v="1899-12-30T00:00:00"/>
    <s v="BROCELIANDE SPORTS SUBAQUATIQUES"/>
    <s v="03350388"/>
    <s v=""/>
    <x v="32"/>
  </r>
  <r>
    <s v="A-23-1009762"/>
    <s v="DELLOYE"/>
    <s v="Victor"/>
    <d v="2022-10-11T00:00:00"/>
    <s v="2022/2023"/>
    <x v="1"/>
    <d v="2009-05-26T00:00:00"/>
    <s v="16 rue du moulin à vent"/>
    <s v=""/>
    <s v=""/>
    <s v="35160"/>
    <x v="1"/>
    <s v="FRANCE"/>
    <s v=""/>
    <s v=""/>
    <s v="cendrinehome@gmail.com"/>
    <s v="Aucune"/>
    <d v="1899-12-30T00:00:00"/>
    <s v="Jeune"/>
    <d v="1899-12-30T00:00:00"/>
    <d v="1899-12-30T00:00:00"/>
    <s v="BROCELIANDE SPORTS SUBAQUATIQUES"/>
    <s v="03350388"/>
    <s v=""/>
    <x v="33"/>
  </r>
  <r>
    <s v="A-23-1009766"/>
    <s v="DERIEUX"/>
    <s v="Erwan"/>
    <d v="2022-10-11T00:00:00"/>
    <s v="2022/2023"/>
    <x v="1"/>
    <d v="1977-03-31T00:00:00"/>
    <s v="38 avenue John Kennedy"/>
    <s v=""/>
    <s v=""/>
    <s v="35160"/>
    <x v="12"/>
    <s v="FRANCE"/>
    <s v=""/>
    <s v=""/>
    <s v="erwan.derieux@montfortcommunaute.bzh"/>
    <s v="Aucune"/>
    <d v="1899-12-30T00:00:00"/>
    <s v="Adulte"/>
    <d v="1899-12-30T00:00:00"/>
    <d v="1899-12-30T00:00:00"/>
    <s v="BROCELIANDE SPORTS SUBAQUATIQUES"/>
    <s v="03350388"/>
    <s v=""/>
    <x v="34"/>
  </r>
  <r>
    <s v="A-19-900754"/>
    <s v="Desaize"/>
    <s v="Marc"/>
    <d v="2022-09-23T00:00:00"/>
    <s v="2022/2023"/>
    <x v="1"/>
    <d v="1991-12-08T00:00:00"/>
    <s v="7 chemin des chateaux"/>
    <s v=""/>
    <s v=""/>
    <s v="35380"/>
    <x v="13"/>
    <s v="FRANCE"/>
    <s v=""/>
    <s v=""/>
    <s v="marc.desaize@gmail.com"/>
    <s v="Aucune"/>
    <d v="1899-12-30T00:00:00"/>
    <s v="Adulte"/>
    <d v="1899-12-30T00:00:00"/>
    <d v="1899-12-30T00:00:00"/>
    <s v="BROCELIANDE SPORTS SUBAQUATIQUES"/>
    <s v="03350388"/>
    <s v="Niveau 2, Plongeur Nitrox, Niveau 1"/>
    <x v="35"/>
  </r>
  <r>
    <s v="A-21-952157"/>
    <s v="DIDIER"/>
    <s v="Laurence"/>
    <d v="2022-09-23T00:00:00"/>
    <s v="2022/2023"/>
    <x v="0"/>
    <d v="1969-12-21T00:00:00"/>
    <s v="32 étang de la Motte"/>
    <s v=""/>
    <s v=""/>
    <s v="35590"/>
    <x v="4"/>
    <s v="FRANCE"/>
    <s v=""/>
    <s v=""/>
    <s v="didierlaurence5@gmail.com"/>
    <s v="Aucune"/>
    <d v="1899-12-30T00:00:00"/>
    <s v="Adulte"/>
    <d v="1899-12-30T00:00:00"/>
    <d v="1899-12-30T00:00:00"/>
    <s v="BROCELIANDE SPORTS SUBAQUATIQUES"/>
    <s v="03350388"/>
    <s v="Niveau 1"/>
    <x v="36"/>
  </r>
  <r>
    <s v="A-11-539333"/>
    <s v="DU PASQUIER"/>
    <s v="FLORIAN"/>
    <d v="2022-10-11T00:00:00"/>
    <s v="2022/2023"/>
    <x v="1"/>
    <d v="1981-07-01T00:00:00"/>
    <s v="25 Rue de Bruz"/>
    <s v=""/>
    <s v=""/>
    <s v="35310"/>
    <x v="6"/>
    <s v="FRANCE"/>
    <s v=""/>
    <s v=""/>
    <s v="florian.dp@gmail.com"/>
    <s v="Aucune"/>
    <d v="1899-12-30T00:00:00"/>
    <s v="Adulte"/>
    <d v="2019-10-25T00:00:00"/>
    <d v="2020-10-24T00:00:00"/>
    <s v="BROCELIANDE SPORTS SUBAQUATIQUES"/>
    <s v="03350388"/>
    <s v="Apnéiste Niveau 1, Apnéiste Niveau 2, RIFA Apnée, Niveau 2 UCPA"/>
    <x v="37"/>
  </r>
  <r>
    <s v="A-06-299289"/>
    <s v="DUARTE"/>
    <s v="BERTRAND"/>
    <d v="2022-09-23T00:00:00"/>
    <s v="2022/2023"/>
    <x v="1"/>
    <d v="1972-05-10T00:00:00"/>
    <s v="6 IMPASSE DU SHANNON"/>
    <s v=""/>
    <s v=""/>
    <s v="35160"/>
    <x v="1"/>
    <s v="FRANCE"/>
    <s v=""/>
    <s v=""/>
    <s v="bertrand.duarte@gmail.com"/>
    <s v="Aucune"/>
    <d v="1899-12-30T00:00:00"/>
    <s v="Adulte"/>
    <d v="2019-08-26T00:00:00"/>
    <d v="2020-08-25T00:00:00"/>
    <s v="BROCELIANDE SPORTS SUBAQUATIQUES"/>
    <s v="03350388"/>
    <s v="Niveau 2, E2 - Niveau IV/GP/Directeur de bassin, RIFA Plongée, Niveau 1, E1 - Initiateur-Directeur de bassin, Niveau IV-GP, Niveau 3, Plongeur Nitrox, Plongeur Biologiste Niveau 1, E3 - M.F.1."/>
    <x v="38"/>
  </r>
  <r>
    <s v="A-16-725524"/>
    <s v="DUARTE"/>
    <s v="PAUL"/>
    <d v="2022-09-23T00:00:00"/>
    <s v="2022/2023"/>
    <x v="1"/>
    <d v="2007-11-28T00:00:00"/>
    <s v="6 IMPASSE DU SHANNON"/>
    <s v=""/>
    <s v=""/>
    <s v="35160"/>
    <x v="1"/>
    <s v="FRANCE"/>
    <s v=""/>
    <s v=""/>
    <s v="les5duarte@gmail.com"/>
    <s v="Aucune"/>
    <d v="1899-12-30T00:00:00"/>
    <s v="Jeune"/>
    <d v="1899-12-30T00:00:00"/>
    <d v="1899-12-30T00:00:00"/>
    <s v="BROCELIANDE SPORTS SUBAQUATIQUES"/>
    <s v="03350388"/>
    <s v="Niveau 1"/>
    <x v="39"/>
  </r>
  <r>
    <s v="A-10-474260"/>
    <s v="DUBOIS"/>
    <s v="ROMAIN"/>
    <d v="2022-10-12T00:00:00"/>
    <s v="2022/2023"/>
    <x v="1"/>
    <d v="1988-05-03T00:00:00"/>
    <s v="19 rue du gouverneur"/>
    <s v=""/>
    <s v=""/>
    <s v="35160"/>
    <x v="1"/>
    <s v="FRANCE"/>
    <s v=""/>
    <s v=""/>
    <s v="romaindibois88@outlook.fr"/>
    <s v="Aucune"/>
    <d v="1899-12-30T00:00:00"/>
    <s v="Adulte"/>
    <d v="1899-12-30T00:00:00"/>
    <d v="1899-12-30T00:00:00"/>
    <s v="BROCELIANDE SPORTS SUBAQUATIQUES"/>
    <s v="03350388"/>
    <s v=""/>
    <x v="40"/>
  </r>
  <r>
    <s v="A-16-725528"/>
    <s v="DUCLOS"/>
    <s v="SKLAERENN"/>
    <d v="2022-09-23T00:00:00"/>
    <s v="2022/2023"/>
    <x v="1"/>
    <d v="2005-12-19T00:00:00"/>
    <s v="7 TREVIT"/>
    <s v=""/>
    <s v=""/>
    <s v="35750"/>
    <x v="9"/>
    <s v="FRANCE"/>
    <s v=""/>
    <s v=""/>
    <s v="duclos.yvon@orange.fr"/>
    <s v="Aucune"/>
    <d v="1899-12-30T00:00:00"/>
    <s v="Adulte"/>
    <d v="1899-12-30T00:00:00"/>
    <d v="1899-12-30T00:00:00"/>
    <s v="BROCELIANDE SPORTS SUBAQUATIQUES"/>
    <s v="03350388"/>
    <s v="Niveau 1"/>
    <x v="41"/>
  </r>
  <r>
    <s v="A-12-566054"/>
    <s v="DUCLOS"/>
    <s v="YVON"/>
    <d v="2022-09-23T00:00:00"/>
    <s v="2022/2023"/>
    <x v="1"/>
    <d v="1963-01-31T00:00:00"/>
    <s v="TREVIT N 7"/>
    <s v=""/>
    <s v=""/>
    <s v="35750"/>
    <x v="9"/>
    <s v="FRANCE"/>
    <s v=""/>
    <s v=""/>
    <s v="annemarie.marc@free.fr"/>
    <s v="Aucune"/>
    <d v="1899-12-30T00:00:00"/>
    <s v="Adulte"/>
    <d v="2019-05-13T00:00:00"/>
    <d v="2020-05-12T00:00:00"/>
    <s v="BROCELIANDE SPORTS SUBAQUATIQUES"/>
    <s v="03350388"/>
    <s v="Arbitre Hockey Subaquatique 1er degré, Plongeur Nitrox, Initiateur entraîneur Hockey Subaquatique, Apnéiste Niveau 1, RIFA Plongée, RIFA Hockey Subaquatique, Plongeur Biologiste Niveau 2, Apnéiste Niveau 2, Plongeur Biologiste Niveau 1, Niveau 1, Niveau 2"/>
    <x v="42"/>
  </r>
  <r>
    <s v="A-23-1010038"/>
    <s v="DUCOAT"/>
    <s v="Sandrine"/>
    <d v="2022-10-12T00:00:00"/>
    <s v="2022/2023"/>
    <x v="0"/>
    <d v="1968-02-14T00:00:00"/>
    <s v="14 le chesnot"/>
    <s v=""/>
    <s v=""/>
    <s v="35750"/>
    <x v="9"/>
    <s v="FRANCE"/>
    <s v=""/>
    <s v=""/>
    <s v="dsducoat@gmail.com"/>
    <s v="Aucune"/>
    <d v="1899-12-30T00:00:00"/>
    <s v="Adulte"/>
    <d v="1899-12-30T00:00:00"/>
    <d v="1899-12-30T00:00:00"/>
    <s v="BROCELIANDE SPORTS SUBAQUATIQUES"/>
    <s v="03350388"/>
    <s v=""/>
    <x v="43"/>
  </r>
  <r>
    <s v="A-23-1009774"/>
    <s v="DUMAIT"/>
    <s v="Noée"/>
    <d v="2022-10-11T00:00:00"/>
    <s v="2022/2023"/>
    <x v="1"/>
    <d v="1992-11-25T00:00:00"/>
    <s v="22 rue de la rébunière"/>
    <s v=""/>
    <s v=""/>
    <s v="35760"/>
    <x v="14"/>
    <s v="FRANCE"/>
    <s v=""/>
    <s v=""/>
    <s v="nncda@hotmail.fr"/>
    <s v="Aucune"/>
    <d v="1899-12-30T00:00:00"/>
    <s v="Adulte"/>
    <d v="1899-12-30T00:00:00"/>
    <d v="1899-12-30T00:00:00"/>
    <s v="BROCELIANDE SPORTS SUBAQUATIQUES"/>
    <s v="03350388"/>
    <s v=""/>
    <x v="44"/>
  </r>
  <r>
    <s v="A-15-678092"/>
    <s v="DURAND"/>
    <s v="ANNE CLAUDE"/>
    <d v="2022-09-23T00:00:00"/>
    <s v="2022/2023"/>
    <x v="0"/>
    <d v="1975-04-16T00:00:00"/>
    <s v="17 RUE BARENTON"/>
    <s v=""/>
    <s v=""/>
    <s v="35160"/>
    <x v="12"/>
    <s v="FRANCE"/>
    <s v="0612383096"/>
    <s v="0612383096"/>
    <s v="fdurand35@gmail.com"/>
    <s v="Aucune"/>
    <d v="1899-12-30T00:00:00"/>
    <s v="Adulte"/>
    <d v="2022-09-13T00:00:00"/>
    <d v="2023-09-12T00:00:00"/>
    <s v="BROCELIANDE SPORTS SUBAQUATIQUES"/>
    <s v="03350388"/>
    <s v="Plongeur photographe Niveau 1, Niveau 2, Niveau 1, Arbitre Plongée Sportive Piscine, Plongeur Biologiste Niveau 2, Plongeur Biologiste Niveau 1, Combinaison étanche, Plongeur Nitrox"/>
    <x v="45"/>
  </r>
  <r>
    <s v="A-12-566055"/>
    <s v="DURAND"/>
    <s v="FREDERIC"/>
    <d v="2022-09-23T00:00:00"/>
    <s v="2022/2023"/>
    <x v="1"/>
    <d v="1973-06-18T00:00:00"/>
    <s v="17 RUE BARENTON"/>
    <s v=""/>
    <s v=""/>
    <s v="35160"/>
    <x v="12"/>
    <s v="FRANCE"/>
    <s v="06.75.36.14.78"/>
    <s v="06.75.36.14.78"/>
    <s v="fdurand35@gmail.com"/>
    <s v="Aucune"/>
    <d v="1899-12-30T00:00:00"/>
    <s v="Adulte"/>
    <d v="2022-08-29T00:00:00"/>
    <d v="2023-08-28T00:00:00"/>
    <s v="BROCELIANDE SPORTS SUBAQUATIQUES"/>
    <s v="03350388"/>
    <s v="Plongeur Nitrox confirmé, E1 - Initiateur-Directeur de bassin, Technicien Inspection Visuel - recyclage, E2 - Niveau IV/GP/Directeur de bassin, Niveau IV-GP, RIFA Apnée, Apnéiste confirmé en eau Libre / Outdoor Freediver 2 CMAS, Apnéiste Niveau 1, RIFA Plongée, RIFA Pêche Sous-Marine, Apnéiste Niveau 2, Initiateur-Entraîneur Apnée Niveau 1, Plongeur Biologiste Niveau 1, Animateur classe I / II, Initiateur-Entraîneur Apnée Niveau 2, Niveau 1, Technicien Inspection Visuelle, EH1 - Scaphandre, Niveau 3, Arbitre Plongée Sportive Piscine, Combinaison étanche, Entraîneur Fédéral Plongée Sportive en Piscine - 1er degré, Niveau 2, EH1 - Apnée"/>
    <x v="46"/>
  </r>
  <r>
    <s v="A-19-848199"/>
    <s v="DURAND"/>
    <s v="PAUL-EMILE"/>
    <d v="2022-09-23T00:00:00"/>
    <s v="2022/2023"/>
    <x v="1"/>
    <d v="2006-11-21T00:00:00"/>
    <s v="17 RUE BARENTON"/>
    <s v=""/>
    <s v=""/>
    <s v="35160"/>
    <x v="12"/>
    <s v="FRANCE"/>
    <s v="07.68.24.87.36"/>
    <s v=""/>
    <s v="fdurand35@gmail.com"/>
    <s v="Aucune"/>
    <d v="1899-12-30T00:00:00"/>
    <s v="Jeune"/>
    <d v="2022-09-28T00:00:00"/>
    <d v="2023-09-27T00:00:00"/>
    <s v="BROCELIANDE SPORTS SUBAQUATIQUES"/>
    <s v="03350388"/>
    <s v="Niveau 1"/>
    <x v="47"/>
  </r>
  <r>
    <s v="A-15-678102"/>
    <s v="DUVAL"/>
    <s v="MARTINE"/>
    <d v="2022-09-23T00:00:00"/>
    <s v="2022/2023"/>
    <x v="0"/>
    <d v="1955-03-25T00:00:00"/>
    <s v="3 PLACE DES MARRONNIERS"/>
    <s v=""/>
    <s v=""/>
    <s v="35160"/>
    <x v="1"/>
    <s v="FRANCE"/>
    <s v=""/>
    <s v=""/>
    <s v="martine.mm.duval@gmail.com"/>
    <s v="Aucune"/>
    <d v="1899-12-30T00:00:00"/>
    <s v="Adulte"/>
    <d v="2019-07-17T00:00:00"/>
    <d v="2020-07-16T00:00:00"/>
    <s v="BROCELIANDE SPORTS SUBAQUATIQUES"/>
    <s v="03350388"/>
    <s v="Niveau 2, Niveau 1, Plongeur Biologiste Niveau 1, Pass Apnéiste, Plongeur Biologiste Niveau 2"/>
    <x v="48"/>
  </r>
  <r>
    <s v="A-23-1009772"/>
    <s v="ECOLAN"/>
    <s v="Odette"/>
    <d v="2022-10-11T00:00:00"/>
    <s v="2022/2023"/>
    <x v="0"/>
    <d v="1982-08-17T00:00:00"/>
    <s v="Rue"/>
    <s v=""/>
    <s v=""/>
    <s v="35137"/>
    <x v="0"/>
    <s v="FRANCE"/>
    <s v=""/>
    <s v=""/>
    <s v="bodiguelf@yahoo.fr"/>
    <s v="Aucune"/>
    <d v="1899-12-30T00:00:00"/>
    <s v="Adulte"/>
    <d v="1899-12-30T00:00:00"/>
    <d v="1899-12-30T00:00:00"/>
    <s v="BROCELIANDE SPORTS SUBAQUATIQUES"/>
    <s v="03350388"/>
    <s v=""/>
    <x v="49"/>
  </r>
  <r>
    <s v="A-22-971175"/>
    <s v="EGAULT"/>
    <s v="MAGALI"/>
    <d v="2022-09-23T00:00:00"/>
    <s v="2022/2023"/>
    <x v="0"/>
    <d v="1978-06-25T00:00:00"/>
    <s v="41 rue de perronnay"/>
    <s v=""/>
    <s v=""/>
    <s v="35850"/>
    <x v="3"/>
    <s v="FRANCE"/>
    <s v=""/>
    <s v=""/>
    <s v="magegault78@gmail.com"/>
    <s v="Aucune"/>
    <d v="1899-12-30T00:00:00"/>
    <s v="Adulte"/>
    <d v="1899-12-30T00:00:00"/>
    <d v="1899-12-30T00:00:00"/>
    <s v="BROCELIANDE SPORTS SUBAQUATIQUES"/>
    <s v="03350388"/>
    <s v=""/>
    <x v="50"/>
  </r>
  <r>
    <s v="A-05-224395"/>
    <s v="ESNEAULT"/>
    <s v="BERTRAND"/>
    <d v="2022-09-28T00:00:00"/>
    <s v="2022/2023"/>
    <x v="1"/>
    <d v="1968-06-07T00:00:00"/>
    <s v="LES METAIRIES"/>
    <s v=""/>
    <s v=""/>
    <s v="35580"/>
    <x v="15"/>
    <s v="FRANCE"/>
    <s v=""/>
    <s v=""/>
    <s v="esneault.bertrandetdominique@neuf.fr"/>
    <s v="Aucune"/>
    <d v="1899-12-30T00:00:00"/>
    <s v="Adulte"/>
    <d v="2018-10-10T00:00:00"/>
    <d v="2019-10-09T00:00:00"/>
    <s v="BROCELIANDE SPORTS SUBAQUATIQUES"/>
    <s v="03350388"/>
    <s v="Niveau 1"/>
    <x v="51"/>
  </r>
  <r>
    <s v="A-03-024864"/>
    <s v="FAELCHLIN"/>
    <s v="SAMUEL"/>
    <d v="2022-09-23T00:00:00"/>
    <s v="2022/2023"/>
    <x v="1"/>
    <d v="1975-09-01T00:00:00"/>
    <s v="23 RUE VICTOR SCHOELCHER"/>
    <s v=""/>
    <s v=""/>
    <s v="35650"/>
    <x v="16"/>
    <s v="FRANCE"/>
    <s v=""/>
    <s v=""/>
    <s v="samuel.faelchlin@gmail.com"/>
    <s v="Aucune"/>
    <d v="1899-12-30T00:00:00"/>
    <s v="Adulte"/>
    <d v="1899-12-30T00:00:00"/>
    <d v="1899-12-30T00:00:00"/>
    <s v="BROCELIANDE SPORTS SUBAQUATIQUES"/>
    <s v="03350388"/>
    <s v="Niveau 2"/>
    <x v="52"/>
  </r>
  <r>
    <s v="A-03-009011"/>
    <s v="FARGIER"/>
    <s v="REMY"/>
    <d v="2022-09-28T00:00:00"/>
    <s v="2022/2023"/>
    <x v="1"/>
    <d v="1971-04-07T00:00:00"/>
    <s v="17 RUE DU VIEUX LAVOIR"/>
    <s v=""/>
    <s v=""/>
    <s v="35310"/>
    <x v="6"/>
    <s v="FRANCE"/>
    <s v="0666255856"/>
    <s v=""/>
    <s v="remy.fargier@gmail.com"/>
    <s v="Aucune"/>
    <d v="1899-12-30T00:00:00"/>
    <s v="Adulte"/>
    <d v="1899-12-30T00:00:00"/>
    <d v="1899-12-30T00:00:00"/>
    <s v="BROCELIANDE SPORTS SUBAQUATIQUES"/>
    <s v="03350388"/>
    <s v="E1 - Initiateur-Directeur de bassin, Niveau 3, Plongeur Nitrox, Niveau 1, Niveau 2"/>
    <x v="53"/>
  </r>
  <r>
    <s v="A-03-025428"/>
    <s v="FEDELICH-CORBET"/>
    <s v="MARIE PAULE"/>
    <d v="2022-09-28T00:00:00"/>
    <s v="2022/2023"/>
    <x v="0"/>
    <d v="1963-09-03T00:00:00"/>
    <s v="LE MOULIN DU CHATELLIER"/>
    <s v=""/>
    <s v=""/>
    <s v="35160"/>
    <x v="17"/>
    <s v="FRANCE"/>
    <s v=""/>
    <s v=""/>
    <s v="mp.fedelich.corbet@gmail.com"/>
    <s v="Aucune"/>
    <d v="1899-12-30T00:00:00"/>
    <s v="Adulte"/>
    <d v="2018-09-18T00:00:00"/>
    <d v="2019-09-17T00:00:00"/>
    <s v="BROCELIANDE SPORTS SUBAQUATIQUES"/>
    <s v="03350388"/>
    <s v="RIFA Apnée, E1 - Initiateur-Directeur de bassin, Niveau 3, Plongeur Nitrox, Plongeur photographe Niveau 1, Niveau 2, Niveau 1"/>
    <x v="54"/>
  </r>
  <r>
    <s v="A-19-836964"/>
    <s v="FLANDRIN"/>
    <s v="CECILE"/>
    <d v="2022-09-23T00:00:00"/>
    <s v="2022/2023"/>
    <x v="0"/>
    <d v="1971-02-15T00:00:00"/>
    <s v="21 LE CHAMPS HEULIN"/>
    <s v=""/>
    <s v=""/>
    <s v="35160"/>
    <x v="12"/>
    <s v="FRANCE"/>
    <s v=""/>
    <s v=""/>
    <s v="ceflandrin@gmail.com"/>
    <s v="Aucune"/>
    <d v="1899-12-30T00:00:00"/>
    <s v="Adulte"/>
    <d v="1899-12-30T00:00:00"/>
    <d v="1899-12-30T00:00:00"/>
    <s v="BROCELIANDE SPORTS SUBAQUATIQUES"/>
    <s v="03350388"/>
    <s v=""/>
    <x v="55"/>
  </r>
  <r>
    <s v="A-17-760740"/>
    <s v="FOURNET"/>
    <s v="SYLVAIN"/>
    <d v="2022-09-23T00:00:00"/>
    <s v="2022/2023"/>
    <x v="1"/>
    <d v="1971-04-10T00:00:00"/>
    <s v="20 RUE DES ANEMONES"/>
    <s v=""/>
    <s v=""/>
    <s v="35750"/>
    <x v="9"/>
    <s v="FRANCE"/>
    <s v=""/>
    <s v=""/>
    <s v="sylvain.fournet@sfr.fr"/>
    <s v="Aucune"/>
    <d v="1899-12-30T00:00:00"/>
    <s v="Adulte"/>
    <d v="2019-07-04T00:00:00"/>
    <d v="2020-07-03T00:00:00"/>
    <s v="BROCELIANDE SPORTS SUBAQUATIQUES"/>
    <s v="03350388"/>
    <s v="RIFA Plongée, Niveau 1, E1 - Initiateur-Directeur de bassin, Niveau 2"/>
    <x v="56"/>
  </r>
  <r>
    <s v="A-19-836969"/>
    <s v="FROGER"/>
    <s v="MAELINE"/>
    <d v="2022-09-23T00:00:00"/>
    <s v="2022/2023"/>
    <x v="0"/>
    <d v="2002-07-06T00:00:00"/>
    <s v="21 LE CHAMPS HEULIN"/>
    <s v=""/>
    <s v=""/>
    <s v="35160"/>
    <x v="12"/>
    <s v="FRANCE"/>
    <s v=""/>
    <s v=""/>
    <s v="ceflandrin@gmail.com"/>
    <s v="Aucune"/>
    <d v="1899-12-30T00:00:00"/>
    <s v="Adulte"/>
    <d v="2018-09-19T00:00:00"/>
    <d v="2019-09-18T00:00:00"/>
    <s v="BROCELIANDE SPORTS SUBAQUATIQUES"/>
    <s v="03350388"/>
    <s v=""/>
    <x v="57"/>
  </r>
  <r>
    <s v="A-05-245849"/>
    <s v="GALICHER"/>
    <s v="VALERIE"/>
    <d v="2022-10-13T00:00:00"/>
    <s v="2022/2023"/>
    <x v="0"/>
    <d v="1968-11-25T00:00:00"/>
    <s v="2 RUE DES CHENES"/>
    <s v=""/>
    <s v=""/>
    <s v="35360"/>
    <x v="18"/>
    <s v="FRANCE"/>
    <s v=""/>
    <s v=""/>
    <s v="galicher.valerie@gmail.com"/>
    <s v="Aucune"/>
    <d v="1899-12-30T00:00:00"/>
    <s v="Adulte"/>
    <d v="1899-12-30T00:00:00"/>
    <d v="1899-12-30T00:00:00"/>
    <s v="BROCELIANDE SPORTS SUBAQUATIQUES"/>
    <s v="03350388"/>
    <s v="Niveau IV-GP"/>
    <x v="58"/>
  </r>
  <r>
    <s v="A-07-324476"/>
    <s v="GALLAND"/>
    <s v="DOMINIQUE"/>
    <d v="2022-09-23T00:00:00"/>
    <s v="2022/2023"/>
    <x v="1"/>
    <d v="1963-08-29T00:00:00"/>
    <s v="12 RUE DE L ORME ROBIN MOIGNE"/>
    <s v=""/>
    <s v=""/>
    <s v="35650"/>
    <x v="16"/>
    <s v="FRANCE"/>
    <s v=""/>
    <s v=""/>
    <s v="galland.geraux@wanadoo.fr"/>
    <s v="Aucune"/>
    <d v="1899-12-30T00:00:00"/>
    <s v="Adulte"/>
    <d v="1899-12-30T00:00:00"/>
    <d v="1899-12-30T00:00:00"/>
    <s v="BROCELIANDE SPORTS SUBAQUATIQUES"/>
    <s v="03350388"/>
    <s v="E1 - Initiateur-Directeur de bassin, Niveau 3, Plongeur Nitrox, RIFA Plongée, Niveau 2, RIFA Apnée, Niveau 1, Plongeur Biologiste Niveau 2, Plongeur Biologiste Niveau 1"/>
    <x v="59"/>
  </r>
  <r>
    <s v="A-19-835060"/>
    <s v="GARNIER"/>
    <s v="SARAH"/>
    <d v="2022-09-28T00:00:00"/>
    <s v="2022/2023"/>
    <x v="0"/>
    <d v="2004-11-20T00:00:00"/>
    <s v="7 RUE DE LA BASTILLE"/>
    <s v=""/>
    <s v=""/>
    <s v="35137"/>
    <x v="0"/>
    <s v="FRANCE"/>
    <s v=""/>
    <s v=""/>
    <s v="vincentgarnier35@hotmail.fr"/>
    <s v="Aucune"/>
    <d v="1899-12-30T00:00:00"/>
    <s v="Adulte"/>
    <d v="1899-12-30T00:00:00"/>
    <d v="1899-12-30T00:00:00"/>
    <s v="BROCELIANDE SPORTS SUBAQUATIQUES"/>
    <s v="03350388"/>
    <s v=""/>
    <x v="60"/>
  </r>
  <r>
    <s v="A-19-835126"/>
    <s v="GAUTHIER"/>
    <s v="JEAN PIERRE"/>
    <d v="2022-09-23T00:00:00"/>
    <s v="2022/2023"/>
    <x v="1"/>
    <d v="1954-07-22T00:00:00"/>
    <s v="16, rue de Talensac"/>
    <s v=""/>
    <s v=""/>
    <s v="35160"/>
    <x v="1"/>
    <s v="FRANCE"/>
    <s v=""/>
    <s v=""/>
    <s v="cjpgauthier1722@gmail.com"/>
    <s v="Aucune"/>
    <d v="1899-12-30T00:00:00"/>
    <s v="Adulte"/>
    <d v="2021-07-21T00:00:00"/>
    <d v="2022-07-20T00:00:00"/>
    <s v="BROCELIANDE SPORTS SUBAQUATIQUES"/>
    <s v="03350388"/>
    <s v="Pêcheur Sous-Marin - Niveau 2, Pêcheur Sous-Marin - Niveau 1, Plongeur Nitrox, Niveau 1, Niveau 2"/>
    <x v="61"/>
  </r>
  <r>
    <s v="A-23-1009765"/>
    <s v="GAUTIER"/>
    <s v="Emma"/>
    <d v="2022-10-11T00:00:00"/>
    <s v="2022/2023"/>
    <x v="0"/>
    <d v="2005-12-28T00:00:00"/>
    <s v="46 Avenue de la Gare"/>
    <s v=""/>
    <s v=""/>
    <s v="35360"/>
    <x v="5"/>
    <s v="FRANCE"/>
    <s v=""/>
    <s v=""/>
    <s v="linda.gautier@yahoo.fr"/>
    <s v="Aucune"/>
    <d v="1899-12-30T00:00:00"/>
    <s v="Adulte"/>
    <d v="1899-12-30T00:00:00"/>
    <d v="1899-12-30T00:00:00"/>
    <s v="BROCELIANDE SPORTS SUBAQUATIQUES"/>
    <s v="03350388"/>
    <s v=""/>
    <x v="62"/>
  </r>
  <r>
    <s v="A-17-764396"/>
    <s v="GAUTIER"/>
    <s v="PIERRE"/>
    <d v="2022-09-23T00:00:00"/>
    <s v="2022/2023"/>
    <x v="1"/>
    <d v="1965-12-24T00:00:00"/>
    <s v="17 RUE DE LA MAILLARDIERE"/>
    <s v=""/>
    <s v=""/>
    <s v="35770"/>
    <x v="19"/>
    <s v="FRANCE"/>
    <s v=""/>
    <s v=""/>
    <s v="p.gautier@atelierduplessis.com"/>
    <s v="Aucune"/>
    <d v="1899-12-30T00:00:00"/>
    <s v="Adulte"/>
    <d v="2020-09-15T00:00:00"/>
    <d v="2021-09-14T00:00:00"/>
    <s v="BROCELIANDE SPORTS SUBAQUATIQUES"/>
    <s v="03350388"/>
    <s v="RIFA Apnée"/>
    <x v="63"/>
  </r>
  <r>
    <s v="A-23-1009775"/>
    <s v="GEFFROY"/>
    <s v="Stéphanie"/>
    <d v="2022-10-11T00:00:00"/>
    <s v="2022/2023"/>
    <x v="1"/>
    <d v="1978-06-24T00:00:00"/>
    <s v="3 rue de la motte"/>
    <s v=""/>
    <s v=""/>
    <s v="35740"/>
    <x v="20"/>
    <s v="FRANCE"/>
    <s v=""/>
    <s v=""/>
    <s v="sebgeffroy@orange.fr"/>
    <s v="Aucune"/>
    <d v="1899-12-30T00:00:00"/>
    <s v="Adulte"/>
    <d v="1899-12-30T00:00:00"/>
    <d v="1899-12-30T00:00:00"/>
    <s v="BROCELIANDE SPORTS SUBAQUATIQUES"/>
    <s v="03350388"/>
    <s v=""/>
    <x v="64"/>
  </r>
  <r>
    <s v="A-23-1009771"/>
    <s v="GETNER"/>
    <s v="Cédric"/>
    <d v="2022-10-11T00:00:00"/>
    <s v="2022/2023"/>
    <x v="1"/>
    <d v="1974-12-31T00:00:00"/>
    <s v="33 rue de la parbatt"/>
    <s v=""/>
    <s v=""/>
    <s v="35750"/>
    <x v="9"/>
    <s v="FRANCE"/>
    <s v=""/>
    <s v=""/>
    <s v="getnercedric@yahoo.fr"/>
    <s v="Aucune"/>
    <d v="1899-12-30T00:00:00"/>
    <s v="Adulte"/>
    <d v="1899-12-30T00:00:00"/>
    <d v="1899-12-30T00:00:00"/>
    <s v="BROCELIANDE SPORTS SUBAQUATIQUES"/>
    <s v="03350388"/>
    <s v=""/>
    <x v="65"/>
  </r>
  <r>
    <s v="A-23-1009773"/>
    <s v="GILLAUX"/>
    <s v="Christophe"/>
    <d v="2022-10-11T00:00:00"/>
    <s v="2022/2023"/>
    <x v="1"/>
    <d v="1973-09-05T00:00:00"/>
    <s v="2 allée du Fresche"/>
    <s v=""/>
    <s v=""/>
    <s v="35850"/>
    <x v="21"/>
    <s v="FRANCE"/>
    <s v=""/>
    <s v=""/>
    <s v="christophe.gillaux@spc-bretagne.com"/>
    <s v="Aucune"/>
    <d v="1899-12-30T00:00:00"/>
    <s v="Adulte"/>
    <d v="1899-12-30T00:00:00"/>
    <d v="1899-12-30T00:00:00"/>
    <s v="BROCELIANDE SPORTS SUBAQUATIQUES"/>
    <s v="03350388"/>
    <s v=""/>
    <x v="66"/>
  </r>
  <r>
    <s v="A-08-390201"/>
    <s v="GODEFROY"/>
    <s v="CHRISTOPHE"/>
    <d v="2022-09-23T00:00:00"/>
    <s v="2022/2023"/>
    <x v="1"/>
    <d v="1971-10-06T00:00:00"/>
    <s v="3 ALLEE DE L AQUILON"/>
    <s v=""/>
    <s v=""/>
    <s v="35160"/>
    <x v="1"/>
    <s v="FRANCE"/>
    <s v=""/>
    <s v=""/>
    <s v="i.c.godefroy@free.fr"/>
    <s v="Aucune"/>
    <d v="1899-12-30T00:00:00"/>
    <s v="Adulte"/>
    <d v="2019-08-28T00:00:00"/>
    <d v="1899-12-30T00:00:00"/>
    <s v="BROCELIANDE SPORTS SUBAQUATIQUES"/>
    <s v="03350388"/>
    <s v="Niveau 2, Niveau 3, Plongeur Nitrox, Moniteur entraîneur Fédéral Pêche Sous-Marine - 1er degré, E1 - Initiateur-Directeur de bassin, RIFA Plongée, Pêcheur Sous-Marin - Niveau 3, Initiateur entraîneur Pêche Sous-Marine, RIFA Pêche Sous-Marine"/>
    <x v="67"/>
  </r>
  <r>
    <s v="A-19-841221"/>
    <s v="GODEST"/>
    <s v="ALBANE"/>
    <d v="2022-09-23T00:00:00"/>
    <s v="2022/2023"/>
    <x v="0"/>
    <d v="2007-03-27T00:00:00"/>
    <s v="20 ROCHER DE COULON"/>
    <s v=""/>
    <s v=""/>
    <s v="35160"/>
    <x v="1"/>
    <s v="FRANCE"/>
    <s v=""/>
    <s v=""/>
    <s v="delphine_godest@yahoo.fr"/>
    <s v="Aucune"/>
    <d v="1899-12-30T00:00:00"/>
    <s v="Jeune"/>
    <d v="2018-10-02T00:00:00"/>
    <d v="2019-10-01T00:00:00"/>
    <s v="BROCELIANDE SPORTS SUBAQUATIQUES"/>
    <s v="03350388"/>
    <s v=""/>
    <x v="68"/>
  </r>
  <r>
    <s v="A-05-224476"/>
    <s v="GOUJON"/>
    <s v="PIERRETTE"/>
    <d v="2022-09-23T00:00:00"/>
    <s v="2022/2023"/>
    <x v="0"/>
    <d v="1959-10-24T00:00:00"/>
    <s v="17 RUE DU VIEUX LAVOIR"/>
    <s v=""/>
    <s v=""/>
    <s v="35310"/>
    <x v="6"/>
    <s v="FRANCE"/>
    <s v=""/>
    <s v="0781405067"/>
    <s v="pierrette.goujon@gmail.com"/>
    <s v="Aucune"/>
    <d v="1899-12-30T00:00:00"/>
    <s v="Adulte"/>
    <d v="1899-12-30T00:00:00"/>
    <d v="1899-12-30T00:00:00"/>
    <s v="BROCELIANDE SPORTS SUBAQUATIQUES"/>
    <s v="03350388"/>
    <s v="Plongeur en autonomie 40 mètres, Plongeur Nitrox, E1 - Initiateur-Directeur de bassin, RIFA Apnée, Initiateur-Entraîneur Apnée Niveau 1, Anteor, RIFA Plongée, Niveau 2"/>
    <x v="69"/>
  </r>
  <r>
    <s v="A-14-648893"/>
    <s v="GOUPIL"/>
    <s v="PHILIPPE"/>
    <d v="2022-09-28T00:00:00"/>
    <s v="2022/2023"/>
    <x v="1"/>
    <d v="1963-07-24T00:00:00"/>
    <s v="22 ROUTE DE PLELAN"/>
    <s v=""/>
    <s v=""/>
    <s v="35160"/>
    <x v="1"/>
    <s v="FRANCE"/>
    <s v=""/>
    <s v=""/>
    <s v="philippe.patricia.goupil@wanadoo.fr"/>
    <s v="Aucune"/>
    <d v="1899-12-30T00:00:00"/>
    <s v="Adulte"/>
    <d v="2018-10-18T00:00:00"/>
    <d v="2019-10-17T00:00:00"/>
    <s v="BROCELIANDE SPORTS SUBAQUATIQUES"/>
    <s v="03350388"/>
    <s v="Plongeur Nitrox, Plongeur Biologiste Niveau 2, Niveau 1, Plongeur Biologiste Niveau 1, Niveau 2"/>
    <x v="70"/>
  </r>
  <r>
    <s v="A-03-025406"/>
    <s v="GOUREAU"/>
    <s v="ERIC"/>
    <d v="2022-09-23T00:00:00"/>
    <s v="2022/2023"/>
    <x v="1"/>
    <d v="1961-03-05T00:00:00"/>
    <s v="2 RUE DE LA BERTHELOTIERE"/>
    <s v=""/>
    <s v=""/>
    <s v="35160"/>
    <x v="12"/>
    <s v="FRANCE"/>
    <s v=""/>
    <s v=""/>
    <s v="ericgoureau@yahoo.fr"/>
    <s v="Aucune"/>
    <d v="1899-12-30T00:00:00"/>
    <s v="Adulte"/>
    <d v="1899-12-30T00:00:00"/>
    <d v="1899-12-30T00:00:00"/>
    <s v="BROCELIANDE SPORTS SUBAQUATIQUES"/>
    <s v="03350388"/>
    <s v="RIFA Plongée, Niveau 2, Initiateur-Entraîneur Apnée Niveau 1, Niveau 1, Apnéiste Niveau 3, Initiateur-Entraîneur Apnée Niveau 2, Animateur classe I / II, Initiateur entraîneur Pêche Sous-Marine, Pêcheur Sous-Marin - Niveau 3, RIFA Pêche Sous-Marine"/>
    <x v="71"/>
  </r>
  <r>
    <s v="A-16-725566"/>
    <s v="GRIVAUD"/>
    <s v="OLIVIER"/>
    <d v="2022-09-23T00:00:00"/>
    <s v="2022/2023"/>
    <x v="1"/>
    <d v="1973-12-12T00:00:00"/>
    <s v="12 RUE DE HOEDIC"/>
    <s v=""/>
    <s v=""/>
    <s v="35310"/>
    <x v="22"/>
    <s v="FRANCE"/>
    <s v=""/>
    <s v=""/>
    <s v="35go12@free.fr"/>
    <s v="Aucune"/>
    <d v="1899-12-30T00:00:00"/>
    <s v="Adulte"/>
    <d v="1899-12-30T00:00:00"/>
    <d v="1899-12-30T00:00:00"/>
    <s v="BROCELIANDE SPORTS SUBAQUATIQUES"/>
    <s v="03350388"/>
    <s v="Niveau 2, Plongeur Nitrox, Niveau 1, RIFA Plongée"/>
    <x v="72"/>
  </r>
  <r>
    <s v="A-17-777200"/>
    <s v="GUILLEMOT"/>
    <s v="ELISABETH"/>
    <d v="2022-09-23T00:00:00"/>
    <s v="2022/2023"/>
    <x v="0"/>
    <d v="1967-05-25T00:00:00"/>
    <s v="13 RUE DE BEL AIR"/>
    <s v=""/>
    <s v=""/>
    <s v="35590"/>
    <x v="11"/>
    <s v="FRANCE"/>
    <s v="0679224425"/>
    <s v=""/>
    <s v="elisabeth.guillemot35@orange.fr"/>
    <s v="Aucune"/>
    <d v="1899-12-30T00:00:00"/>
    <s v="Adulte"/>
    <d v="2020-10-12T00:00:00"/>
    <d v="2021-10-11T00:00:00"/>
    <s v="BROCELIANDE SPORTS SUBAQUATIQUES"/>
    <s v="03350388"/>
    <s v="Apnéiste en eau Libre / Outdoor Freediver 1 CMAS, Plongeur Nitrox, RIFA Plongée"/>
    <x v="73"/>
  </r>
  <r>
    <s v="A-21-952301"/>
    <s v="GUILLEMOT"/>
    <s v="Frédéric"/>
    <d v="2022-09-23T00:00:00"/>
    <s v="2022/2023"/>
    <x v="1"/>
    <d v="1965-03-20T00:00:00"/>
    <s v="9 allée Jacques Brel"/>
    <s v=""/>
    <s v=""/>
    <s v="35590"/>
    <x v="4"/>
    <s v="FRANCE"/>
    <s v=""/>
    <s v=""/>
    <s v="actuadecors@wanadoo.fr"/>
    <s v="Aucune"/>
    <d v="1899-12-30T00:00:00"/>
    <s v="Adulte"/>
    <d v="1899-12-30T00:00:00"/>
    <d v="1899-12-30T00:00:00"/>
    <s v="BROCELIANDE SPORTS SUBAQUATIQUES"/>
    <s v="03350388"/>
    <s v="Niveau 1"/>
    <x v="74"/>
  </r>
  <r>
    <s v="A-21-952300"/>
    <s v="GUILLEMOT"/>
    <s v="Pierre"/>
    <d v="2022-09-23T00:00:00"/>
    <s v="2022/2023"/>
    <x v="1"/>
    <d v="1995-06-01T00:00:00"/>
    <s v="9 allée Jacques Brel"/>
    <s v=""/>
    <s v=""/>
    <s v="35590"/>
    <x v="4"/>
    <s v="FRANCE"/>
    <s v=""/>
    <s v=""/>
    <s v="actuadecors@wanadoo.fr"/>
    <s v="Aucune"/>
    <d v="1899-12-30T00:00:00"/>
    <s v="Adulte"/>
    <d v="1899-12-30T00:00:00"/>
    <d v="1899-12-30T00:00:00"/>
    <s v="BROCELIANDE SPORTS SUBAQUATIQUES"/>
    <s v="03350388"/>
    <s v="Niveau 1"/>
    <x v="75"/>
  </r>
  <r>
    <s v="A-22-971176"/>
    <s v="HAKKOU"/>
    <s v="Sylvie"/>
    <d v="2022-09-23T00:00:00"/>
    <s v="2022/2023"/>
    <x v="0"/>
    <d v="1974-09-05T00:00:00"/>
    <s v="8 allée du Spessart"/>
    <s v=""/>
    <s v=""/>
    <s v="35160"/>
    <x v="1"/>
    <s v="FRANCE"/>
    <s v=""/>
    <s v=""/>
    <s v="sylvie.hakkou@gmail.com"/>
    <s v="Aucune"/>
    <d v="1899-12-30T00:00:00"/>
    <s v="Adulte"/>
    <d v="1899-12-30T00:00:00"/>
    <d v="1899-12-30T00:00:00"/>
    <s v="BROCELIANDE SPORTS SUBAQUATIQUES"/>
    <s v="03350388"/>
    <s v=""/>
    <x v="76"/>
  </r>
  <r>
    <s v="A-19-847830"/>
    <s v="HELLOCO"/>
    <s v="NATHAN"/>
    <d v="2022-09-23T00:00:00"/>
    <s v="2022/2023"/>
    <x v="1"/>
    <d v="2005-09-13T00:00:00"/>
    <s v="2 IMPASSE DU LE DU MEU"/>
    <s v=""/>
    <s v=""/>
    <s v="35160"/>
    <x v="1"/>
    <s v="FRANCE"/>
    <s v=""/>
    <s v=""/>
    <s v="vince.helloc@hotmail.fr"/>
    <s v="Aucune"/>
    <d v="1899-12-30T00:00:00"/>
    <s v="Adulte"/>
    <d v="2018-09-21T00:00:00"/>
    <d v="2019-09-20T00:00:00"/>
    <s v="BROCELIANDE SPORTS SUBAQUATIQUES"/>
    <s v="03350388"/>
    <s v=""/>
    <x v="77"/>
  </r>
  <r>
    <s v="A-06-290581"/>
    <s v="HOUDEMON"/>
    <s v="THIERRY"/>
    <d v="2022-09-28T00:00:00"/>
    <s v="2022/2023"/>
    <x v="1"/>
    <d v="1971-04-07T00:00:00"/>
    <s v="14 VILLAGE DE LA GUERTAIS"/>
    <s v=""/>
    <s v=""/>
    <s v="35160"/>
    <x v="12"/>
    <s v="FRANCE"/>
    <s v=""/>
    <s v=""/>
    <s v="t.houdemon@wanadoo.fr"/>
    <s v="Aucune"/>
    <d v="1899-12-30T00:00:00"/>
    <s v="Adulte"/>
    <d v="1899-12-30T00:00:00"/>
    <d v="1899-12-30T00:00:00"/>
    <s v="BROCELIANDE SPORTS SUBAQUATIQUES"/>
    <s v="03350388"/>
    <s v="Pass Apnéiste"/>
    <x v="53"/>
  </r>
  <r>
    <s v="A-07-336192"/>
    <s v="HUET"/>
    <s v="GERALD"/>
    <d v="2022-10-12T00:00:00"/>
    <s v="2022/2023"/>
    <x v="1"/>
    <d v="1978-03-30T00:00:00"/>
    <s v="39 rue des Chardonnerets"/>
    <s v=""/>
    <s v=""/>
    <s v="35650"/>
    <x v="16"/>
    <s v="FRANCE"/>
    <s v=""/>
    <s v=""/>
    <s v="huet.poisson@gmail.com"/>
    <s v="Aucune"/>
    <d v="1899-12-30T00:00:00"/>
    <s v="Adulte"/>
    <d v="1899-12-30T00:00:00"/>
    <d v="1899-12-30T00:00:00"/>
    <s v="BROCELIANDE SPORTS SUBAQUATIQUES"/>
    <s v="03350388"/>
    <s v="E1 - Initiateur-Directeur de bassin, Plongeur Nitrox, Niveau 3, Plongeur Biologiste Niveau 1, RIFA Apnée, Plongeur Biologiste Niveau 2, RIFA Plongée, Plongeur Nitrox confirmé, Niveau 1, Niveau 2, Plongeur photographe Niveau 1"/>
    <x v="78"/>
  </r>
  <r>
    <s v="A-17-760746"/>
    <s v="HUET"/>
    <s v="LOUANE"/>
    <d v="2022-09-28T00:00:00"/>
    <s v="2022/2023"/>
    <x v="0"/>
    <d v="2008-10-26T00:00:00"/>
    <s v="5 BEL AIR"/>
    <s v=""/>
    <s v=""/>
    <s v="35160"/>
    <x v="17"/>
    <s v="FRANCE"/>
    <s v=""/>
    <s v=""/>
    <s v="huetna@yahoo.fr"/>
    <s v="Aucune"/>
    <d v="1899-12-30T00:00:00"/>
    <s v="Jeune"/>
    <d v="1899-12-30T00:00:00"/>
    <d v="1899-12-30T00:00:00"/>
    <s v="BROCELIANDE SPORTS SUBAQUATIQUES"/>
    <s v="03350388"/>
    <s v=""/>
    <x v="79"/>
  </r>
  <r>
    <s v="A-08-384603"/>
    <s v="HUET"/>
    <s v="NATACHA"/>
    <d v="2022-09-28T00:00:00"/>
    <s v="2022/2023"/>
    <x v="0"/>
    <d v="1974-11-10T00:00:00"/>
    <s v="5 BEL AIR"/>
    <s v=""/>
    <s v=""/>
    <s v="35160"/>
    <x v="17"/>
    <s v="FRANCE"/>
    <s v=""/>
    <s v=""/>
    <s v="huetna@yahoo.fr"/>
    <s v="Aucune"/>
    <d v="1899-12-30T00:00:00"/>
    <s v="Adulte"/>
    <d v="1899-12-30T00:00:00"/>
    <d v="1899-12-30T00:00:00"/>
    <s v="BROCELIANDE SPORTS SUBAQUATIQUES"/>
    <s v="03350388"/>
    <s v="Apnéiste Niveau 1, Niveau 2, RIFA Apnée, Niveau 1, Apnéiste Niveau 2"/>
    <x v="80"/>
  </r>
  <r>
    <s v="A-09-433641"/>
    <s v="HUET"/>
    <s v="VINCENT"/>
    <d v="2022-09-23T00:00:00"/>
    <s v="2022/2023"/>
    <x v="1"/>
    <d v="1973-08-07T00:00:00"/>
    <s v="5 BEL AIR"/>
    <s v=""/>
    <s v=""/>
    <s v="35160"/>
    <x v="17"/>
    <s v="FRANCE"/>
    <s v=""/>
    <s v="0608169812"/>
    <s v="huetvi@orange.fr"/>
    <s v="Aucune"/>
    <d v="1899-12-30T00:00:00"/>
    <s v="Adulte"/>
    <d v="2018-10-25T00:00:00"/>
    <d v="2019-10-24T00:00:00"/>
    <s v="BROCELIANDE SPORTS SUBAQUATIQUES"/>
    <s v="03350388"/>
    <s v="Apnéiste Niveau 1, Apnéiste / Indoor Freediver 1 CMAS, Apnéiste confirmé en eau Libre / Outdoor Freediver 2 CMAS, RIFA Apnée, Niveau 1"/>
    <x v="81"/>
  </r>
  <r>
    <s v="A-20-918509"/>
    <s v="HUET--POISSON"/>
    <s v="Pauline"/>
    <d v="2022-09-23T00:00:00"/>
    <s v="2022/2023"/>
    <x v="0"/>
    <d v="2008-04-23T00:00:00"/>
    <s v="39 rue des Chardonnerets"/>
    <s v=""/>
    <s v=""/>
    <s v="35650"/>
    <x v="16"/>
    <s v="FRANCE"/>
    <s v=""/>
    <s v=""/>
    <s v="huet.poisson@gmail.com"/>
    <s v="Aucune"/>
    <d v="1899-12-30T00:00:00"/>
    <s v="Jeune"/>
    <d v="1899-12-30T00:00:00"/>
    <d v="1899-12-30T00:00:00"/>
    <s v="BROCELIANDE SPORTS SUBAQUATIQUES"/>
    <s v="03350388"/>
    <s v="Niveau 1"/>
    <x v="82"/>
  </r>
  <r>
    <s v="A-03-025148"/>
    <s v="JAFFRE"/>
    <s v="ANITA"/>
    <d v="2022-10-11T00:00:00"/>
    <s v="2022/2023"/>
    <x v="0"/>
    <d v="1978-02-21T00:00:00"/>
    <s v="42 rue de Bédée"/>
    <s v=""/>
    <s v=""/>
    <s v="35137"/>
    <x v="23"/>
    <s v="FRANCE"/>
    <s v=""/>
    <s v=""/>
    <s v="anita.jaffre@free.fr"/>
    <s v="Aucune"/>
    <d v="1899-12-30T00:00:00"/>
    <s v="Adulte"/>
    <d v="1899-12-30T00:00:00"/>
    <d v="1899-12-30T00:00:00"/>
    <s v="BROCELIANDE SPORTS SUBAQUATIQUES"/>
    <s v="03350388"/>
    <s v="Niveau 1"/>
    <x v="83"/>
  </r>
  <r>
    <s v="A-13-597976"/>
    <s v="JONAS"/>
    <s v="MURIEL"/>
    <d v="2022-10-11T00:00:00"/>
    <s v="2022/2023"/>
    <x v="0"/>
    <d v="1975-07-28T00:00:00"/>
    <s v="5A rue de Belle-Ile"/>
    <s v=""/>
    <s v=""/>
    <s v="35310"/>
    <x v="22"/>
    <s v="FRANCE"/>
    <s v=""/>
    <s v=""/>
    <s v="meljasz@hotmail.com"/>
    <s v="Aucune"/>
    <d v="1899-12-30T00:00:00"/>
    <s v="Adulte"/>
    <d v="1899-12-30T00:00:00"/>
    <d v="1899-12-30T00:00:00"/>
    <s v="BROCELIANDE SPORTS SUBAQUATIQUES"/>
    <s v="03350388"/>
    <s v="Niveau 1"/>
    <x v="84"/>
  </r>
  <r>
    <s v="A-17-785755"/>
    <s v="JOUANNEAU"/>
    <s v="MARTIN"/>
    <d v="2022-09-28T00:00:00"/>
    <s v="2022/2023"/>
    <x v="1"/>
    <d v="1974-04-17T00:00:00"/>
    <s v="8 ruelle du Vieux Bourg"/>
    <s v=""/>
    <s v=""/>
    <s v="35160"/>
    <x v="8"/>
    <s v="FRANCE"/>
    <s v=""/>
    <s v=""/>
    <s v="martinjouanneau@free.fr"/>
    <s v="Aucune"/>
    <d v="1899-12-30T00:00:00"/>
    <s v="Adulte"/>
    <d v="2018-09-20T00:00:00"/>
    <d v="1899-12-30T00:00:00"/>
    <s v="BROCELIANDE SPORTS SUBAQUATIQUES"/>
    <s v="03350388"/>
    <s v="Niveau 1, Plongeur Nitrox, Niveau 2"/>
    <x v="85"/>
  </r>
  <r>
    <s v="A-03-022018"/>
    <s v="L HARIDON"/>
    <s v="VINCENT"/>
    <d v="2022-10-12T00:00:00"/>
    <s v="2022/2023"/>
    <x v="1"/>
    <d v="1985-02-27T00:00:00"/>
    <s v="12 rue Edgar degas"/>
    <s v=""/>
    <s v=""/>
    <s v="35360"/>
    <x v="5"/>
    <s v="FRANCE"/>
    <s v=""/>
    <s v=""/>
    <s v="lharidonvince@yahoo.fr"/>
    <s v="Aucune"/>
    <d v="1899-12-30T00:00:00"/>
    <s v="Adulte"/>
    <d v="1899-12-30T00:00:00"/>
    <d v="1899-12-30T00:00:00"/>
    <s v="BROCELIANDE SPORTS SUBAQUATIQUES"/>
    <s v="03350388"/>
    <s v="Niveau 1"/>
    <x v="86"/>
  </r>
  <r>
    <s v="A-14-656409"/>
    <s v="LAIZE"/>
    <s v="VINCENT"/>
    <d v="2022-09-28T00:00:00"/>
    <s v="2022/2023"/>
    <x v="1"/>
    <d v="1967-01-04T00:00:00"/>
    <s v="10 RUE DES ALOUETTES"/>
    <s v=""/>
    <s v=""/>
    <s v="35650"/>
    <x v="16"/>
    <s v="FRANCE"/>
    <s v=""/>
    <s v=""/>
    <s v="laize.vincent@wanadoo.fr"/>
    <s v="Aucune"/>
    <d v="1899-12-30T00:00:00"/>
    <s v="Adulte"/>
    <d v="2018-10-15T00:00:00"/>
    <d v="2019-10-14T00:00:00"/>
    <s v="BROCELIANDE SPORTS SUBAQUATIQUES"/>
    <s v="03350388"/>
    <s v="Niveau 1, Niveau 2"/>
    <x v="87"/>
  </r>
  <r>
    <s v="A-17-760766"/>
    <s v="LE BIGAUT"/>
    <s v="BAPTISTE"/>
    <d v="2022-09-23T00:00:00"/>
    <s v="2022/2023"/>
    <x v="1"/>
    <d v="2006-02-18T00:00:00"/>
    <s v="55 RUE ANDREE BOURCOIS MACE"/>
    <s v=""/>
    <s v=""/>
    <s v="35160"/>
    <x v="1"/>
    <s v="FRANCE"/>
    <s v=""/>
    <s v=""/>
    <s v="lebigaut@gmail.com"/>
    <s v="Aucune"/>
    <d v="1899-12-30T00:00:00"/>
    <s v="Adulte"/>
    <d v="1899-12-30T00:00:00"/>
    <d v="1899-12-30T00:00:00"/>
    <s v="BROCELIANDE SPORTS SUBAQUATIQUES"/>
    <s v="03350388"/>
    <s v=""/>
    <x v="88"/>
  </r>
  <r>
    <s v="A-05-226385"/>
    <s v="LE BONNIEC"/>
    <s v="FREDERIC"/>
    <d v="2022-09-23T00:00:00"/>
    <s v="2022/2023"/>
    <x v="1"/>
    <d v="1967-05-11T00:00:00"/>
    <s v="3 RUE DE LA HATTAIS"/>
    <s v=""/>
    <s v=""/>
    <s v="35160"/>
    <x v="12"/>
    <s v="FRANCE"/>
    <s v=""/>
    <s v=""/>
    <s v="frederic.le.bonniec@orange.fr"/>
    <s v="Aucune"/>
    <d v="1899-12-30T00:00:00"/>
    <s v="Adulte"/>
    <d v="2019-08-02T00:00:00"/>
    <d v="2020-08-01T00:00:00"/>
    <s v="BROCELIANDE SPORTS SUBAQUATIQUES"/>
    <s v="03350388"/>
    <s v="E1 - Initiateur-Directeur de bassin, Niveau 2, RIFA Plongée, RIFA Apnée, Niveau 1"/>
    <x v="89"/>
  </r>
  <r>
    <s v="A-03-025401"/>
    <s v="LE BONNIEC"/>
    <s v="YVES"/>
    <d v="2022-09-28T00:00:00"/>
    <s v="2022/2023"/>
    <x v="1"/>
    <d v="1949-07-04T00:00:00"/>
    <s v="LE PRE HAUBERT"/>
    <s v="AL LOAION DONC"/>
    <s v=""/>
    <s v="35150"/>
    <x v="24"/>
    <s v="FRANCE"/>
    <s v="0603574380"/>
    <s v=""/>
    <s v="Yves.bonniec35@gmail.com"/>
    <s v="Aucune"/>
    <d v="1899-12-30T00:00:00"/>
    <s v="Adulte"/>
    <d v="1899-12-30T00:00:00"/>
    <d v="1899-12-30T00:00:00"/>
    <s v="BROCELIANDE SPORTS SUBAQUATIQUES"/>
    <s v="03350388"/>
    <s v="Niveau 3"/>
    <x v="90"/>
  </r>
  <r>
    <s v="A-16-725571"/>
    <s v="LE CHENADEC"/>
    <s v="GAEL"/>
    <d v="2022-10-11T00:00:00"/>
    <s v="2022/2023"/>
    <x v="1"/>
    <d v="1969-11-05T00:00:00"/>
    <s v="6 ALLEE DE BAVIERE"/>
    <s v=""/>
    <s v=""/>
    <s v="35160"/>
    <x v="1"/>
    <s v="FRANCE"/>
    <s v=""/>
    <s v="0641582889"/>
    <s v="gael.lechenadec@gmail.com"/>
    <s v="Aucune"/>
    <d v="1899-12-30T00:00:00"/>
    <s v="Adulte"/>
    <d v="2021-09-13T00:00:00"/>
    <d v="2022-09-12T00:00:00"/>
    <s v="BROCELIANDE SPORTS SUBAQUATIQUES"/>
    <s v="03350388"/>
    <s v="Niveau 1, Pass Apnéiste, Plongeur Nitrox, Plongeur Biologiste Niveau 1, Niveau 2"/>
    <x v="91"/>
  </r>
  <r>
    <s v="A-20-930903"/>
    <s v="LE FLOUR"/>
    <s v="Marc"/>
    <d v="2022-10-11T00:00:00"/>
    <s v="2022/2023"/>
    <x v="1"/>
    <d v="1986-10-21T00:00:00"/>
    <s v="9 la haute touche"/>
    <s v=""/>
    <s v=""/>
    <s v="35160"/>
    <x v="17"/>
    <s v="FRANCE"/>
    <s v=""/>
    <s v=""/>
    <s v="marc_leflour@yahoo.fr"/>
    <s v="Aucune"/>
    <d v="1899-12-30T00:00:00"/>
    <s v="Adulte"/>
    <d v="1899-12-30T00:00:00"/>
    <d v="1899-12-30T00:00:00"/>
    <s v="BROCELIANDE SPORTS SUBAQUATIQUES"/>
    <s v="03350388"/>
    <s v="Niveau 1"/>
    <x v="92"/>
  </r>
  <r>
    <s v="A-16-723038"/>
    <s v="LE GONIDEC"/>
    <s v="MICKAEL"/>
    <d v="2022-09-23T00:00:00"/>
    <s v="2022/2023"/>
    <x v="1"/>
    <d v="1977-03-27T00:00:00"/>
    <s v="1 ALLEE EDITH PIAF"/>
    <s v=""/>
    <s v=""/>
    <s v="35160"/>
    <x v="1"/>
    <s v="FRANCE"/>
    <s v=""/>
    <s v=""/>
    <s v="mickael_legonidec@yahoo.fr"/>
    <s v="Aucune"/>
    <d v="1899-12-30T00:00:00"/>
    <s v="Adulte"/>
    <d v="1899-12-30T00:00:00"/>
    <d v="1899-12-30T00:00:00"/>
    <s v="BROCELIANDE SPORTS SUBAQUATIQUES"/>
    <s v="03350388"/>
    <s v="Pêcheur Sous-Marin - Niveau 1, Plongeur Biologiste Niveau 1, Niveau 3, Technicien Inspection Visuel - recyclage, Initiateur-Entraîneur Apnée Niveau 1, E1 - Initiateur-Directeur de bassin, E2 - Niveau IV/GP/Directeur de bassin, Plongeur Nitrox, RIFA Apnée, Niveau IV-GP, Technicien Inspection Visuelle"/>
    <x v="93"/>
  </r>
  <r>
    <s v="A-11-523533"/>
    <s v="LE PAIH"/>
    <s v="FRANCK"/>
    <d v="2022-09-28T00:00:00"/>
    <s v="2022/2023"/>
    <x v="1"/>
    <d v="1974-07-06T00:00:00"/>
    <s v="28 RUE DE GAEL"/>
    <s v=""/>
    <s v=""/>
    <s v="35750"/>
    <x v="9"/>
    <s v="FRANCE"/>
    <s v=""/>
    <s v=""/>
    <s v="cecile.lepaih@gmail.com"/>
    <s v="Aucune"/>
    <d v="1899-12-30T00:00:00"/>
    <s v="Adulte"/>
    <d v="1899-12-30T00:00:00"/>
    <d v="1899-12-30T00:00:00"/>
    <s v="BROCELIANDE SPORTS SUBAQUATIQUES"/>
    <s v="03350388"/>
    <s v="Niveau 1, Plongeur Nitrox, Arbitre Plongée Sportive Piscine, Niveau 2"/>
    <x v="94"/>
  </r>
  <r>
    <s v="A-15-683544"/>
    <s v="LE PAIH"/>
    <s v="SOHAN"/>
    <d v="2022-09-23T00:00:00"/>
    <s v="2022/2023"/>
    <x v="1"/>
    <d v="2005-05-24T00:00:00"/>
    <s v="28 RUE DE GAEL"/>
    <s v=""/>
    <s v=""/>
    <s v="35750"/>
    <x v="9"/>
    <s v="FRANCE"/>
    <s v=""/>
    <s v=""/>
    <s v="cecile.lepaih@gmail.com"/>
    <s v="Aucune"/>
    <d v="1899-12-30T00:00:00"/>
    <s v="Adulte"/>
    <d v="1899-12-30T00:00:00"/>
    <d v="1899-12-30T00:00:00"/>
    <s v="BROCELIANDE SPORTS SUBAQUATIQUES"/>
    <s v="03350388"/>
    <s v="Niveau 1, Niveau 2, Plongeur Nitrox"/>
    <x v="95"/>
  </r>
  <r>
    <s v="A-13-607300"/>
    <s v="LE PALLEC"/>
    <s v="STEPHANIE"/>
    <d v="2022-09-23T00:00:00"/>
    <s v="2022/2023"/>
    <x v="0"/>
    <d v="1979-01-23T00:00:00"/>
    <s v="LE HAUT MUEL"/>
    <s v=""/>
    <s v=""/>
    <s v="35290"/>
    <x v="25"/>
    <s v="FRANCE"/>
    <s v=""/>
    <s v=""/>
    <s v="stephanie.le-pallec@laposte.fr"/>
    <s v="Aucune"/>
    <d v="1899-12-30T00:00:00"/>
    <s v="Adulte"/>
    <d v="2019-08-02T00:00:00"/>
    <d v="2020-08-01T00:00:00"/>
    <s v="BROCELIANDE SPORTS SUBAQUATIQUES"/>
    <s v="03350388"/>
    <s v="Niveau 1, RIFA Apnée, Apnéiste confirmé en eau Libre / Outdoor Freediver 2 CMAS, Initiateur-Entraîneur Apnée Niveau 2, Apnéiste Niveau 2, Apnéiste Niveau 1, Initiateur-Entraîneur Apnée Niveau 1"/>
    <x v="96"/>
  </r>
  <r>
    <s v="A-18-810675"/>
    <s v="LE ROY"/>
    <s v="PHILIPPE"/>
    <d v="2022-09-28T00:00:00"/>
    <s v="2022/2023"/>
    <x v="1"/>
    <d v="1971-08-16T00:00:00"/>
    <s v="22 IMPASSE DU SHANNON"/>
    <s v=""/>
    <s v=""/>
    <s v="35160"/>
    <x v="1"/>
    <s v="FRANCE"/>
    <s v=""/>
    <s v=""/>
    <s v="philippe.le.roy@orange.fr"/>
    <s v="Aucune"/>
    <d v="1899-12-30T00:00:00"/>
    <s v="Adulte"/>
    <d v="2019-08-09T00:00:00"/>
    <d v="2020-08-08T00:00:00"/>
    <s v="BROCELIANDE SPORTS SUBAQUATIQUES"/>
    <s v="03350388"/>
    <s v="Niveau 1"/>
    <x v="97"/>
  </r>
  <r>
    <s v="A-11-523532"/>
    <s v="LEMAIRE"/>
    <s v="CAMILLE"/>
    <d v="2022-09-28T00:00:00"/>
    <s v="2022/2023"/>
    <x v="0"/>
    <d v="1970-05-08T00:00:00"/>
    <s v="LES PINNIERES"/>
    <s v=""/>
    <s v=""/>
    <s v="35160"/>
    <x v="12"/>
    <s v="FRANCE"/>
    <s v=""/>
    <s v=""/>
    <s v="olivierlemaire@gmx.fr"/>
    <s v="Aucune"/>
    <d v="1899-12-30T00:00:00"/>
    <s v="Adulte"/>
    <d v="1899-12-30T00:00:00"/>
    <d v="1899-12-30T00:00:00"/>
    <s v="BROCELIANDE SPORTS SUBAQUATIQUES"/>
    <s v="03350388"/>
    <s v="Niveau 2, Plongeur Biologiste Niveau 1"/>
    <x v="98"/>
  </r>
  <r>
    <s v="A-06-271788"/>
    <s v="LEMAIRE"/>
    <s v="OLIVIER"/>
    <d v="2022-09-23T00:00:00"/>
    <s v="2022/2023"/>
    <x v="1"/>
    <d v="1970-08-20T00:00:00"/>
    <s v="8 LES PINNIERES"/>
    <s v=""/>
    <s v=""/>
    <s v="35160"/>
    <x v="12"/>
    <s v="FRANCE"/>
    <s v=""/>
    <s v=""/>
    <s v="olivierlemaire@gmx.fr"/>
    <s v="Aucune"/>
    <d v="1899-12-30T00:00:00"/>
    <s v="Adulte"/>
    <d v="1899-12-30T00:00:00"/>
    <d v="1899-12-30T00:00:00"/>
    <s v="BROCELIANDE SPORTS SUBAQUATIQUES"/>
    <s v="03350388"/>
    <s v="Apnéiste Niveau 2, Apnéiste Niveau 3, Niveau IV-GP, Technicien Inspection Visuelle, Technicien Inspection Visuel - recyclage, Niveau 2, E1 - Initiateur-Directeur de bassin, RIFA Plongée, Plongeur Biologiste Niveau 1, RIFA Apnée, Initiateur-Entraîneur Apnée Niveau 2, Initiateur-Entraîneur Apnée Niveau 1, Combinaison étanche, E2 - Niveau IV/GP/Directeur de bassin, Plongeur Nitrox confirmé, Plongeur Biologiste Niveau 2"/>
    <x v="99"/>
  </r>
  <r>
    <s v="A-23-1009763"/>
    <s v="LEMONNIER"/>
    <s v="Franck"/>
    <d v="2022-10-11T00:00:00"/>
    <s v="2022/2023"/>
    <x v="1"/>
    <d v="1968-06-26T00:00:00"/>
    <s v="7 allée du commandent Charcot"/>
    <s v=""/>
    <s v=""/>
    <s v="35160"/>
    <x v="1"/>
    <s v="FRANCE"/>
    <s v=""/>
    <s v=""/>
    <s v="francklemonnier@yahoo.fr"/>
    <s v="Aucune"/>
    <d v="1899-12-30T00:00:00"/>
    <s v="Adulte"/>
    <d v="1899-12-30T00:00:00"/>
    <d v="1899-12-30T00:00:00"/>
    <s v="BROCELIANDE SPORTS SUBAQUATIQUES"/>
    <s v="03350388"/>
    <s v=""/>
    <x v="100"/>
  </r>
  <r>
    <s v="A-20-920637"/>
    <s v="LOUAIL"/>
    <s v="Manon"/>
    <d v="2022-09-23T00:00:00"/>
    <s v="2022/2023"/>
    <x v="0"/>
    <d v="1988-09-02T00:00:00"/>
    <s v="15 rue de bel air"/>
    <s v=""/>
    <s v=""/>
    <s v="35590"/>
    <x v="11"/>
    <s v="FRANCE"/>
    <s v=""/>
    <s v=""/>
    <s v="manon.louail@gmail.com"/>
    <s v="Aucune"/>
    <d v="1899-12-30T00:00:00"/>
    <s v="Adulte"/>
    <d v="2019-10-04T00:00:00"/>
    <d v="2020-10-03T00:00:00"/>
    <s v="BROCELIANDE SPORTS SUBAQUATIQUES"/>
    <s v="03350388"/>
    <s v="Niveau 1"/>
    <x v="101"/>
  </r>
  <r>
    <s v="A-22-971227"/>
    <s v="MAINGUY"/>
    <s v="Helene"/>
    <d v="2022-09-28T00:00:00"/>
    <s v="2022/2023"/>
    <x v="0"/>
    <d v="1980-03-30T00:00:00"/>
    <s v="6 bis rue de Montfort"/>
    <s v=""/>
    <s v=""/>
    <s v="35137"/>
    <x v="0"/>
    <s v="FRANCE"/>
    <s v=""/>
    <s v=""/>
    <s v="helene13.mainguy@laposte.net"/>
    <s v="Aucune"/>
    <d v="1899-12-30T00:00:00"/>
    <s v="Adulte"/>
    <d v="1899-12-30T00:00:00"/>
    <d v="1899-12-30T00:00:00"/>
    <s v="BROCELIANDE SPORTS SUBAQUATIQUES"/>
    <s v="03350388"/>
    <s v=""/>
    <x v="102"/>
  </r>
  <r>
    <s v="A-23-1009776"/>
    <s v="MARTINEZ"/>
    <s v="Xavier"/>
    <d v="2022-10-11T00:00:00"/>
    <s v="2022/2023"/>
    <x v="1"/>
    <d v="1959-05-18T00:00:00"/>
    <s v="18, La Petite Mare Pichot"/>
    <s v=""/>
    <s v=""/>
    <s v="35160"/>
    <x v="17"/>
    <s v="FRANCE"/>
    <s v=""/>
    <s v=""/>
    <s v="xm.creations@yahoo.fr"/>
    <s v="Aucune"/>
    <d v="1899-12-30T00:00:00"/>
    <s v="Adulte"/>
    <d v="1899-12-30T00:00:00"/>
    <d v="1899-12-30T00:00:00"/>
    <s v="BROCELIANDE SPORTS SUBAQUATIQUES"/>
    <s v="03350388"/>
    <s v=""/>
    <x v="103"/>
  </r>
  <r>
    <s v="A-22-971226"/>
    <s v="MEARY"/>
    <s v="Fleur"/>
    <d v="2022-09-23T00:00:00"/>
    <s v="2022/2023"/>
    <x v="0"/>
    <d v="1980-10-20T00:00:00"/>
    <s v="10 chemin de la Harelle"/>
    <s v=""/>
    <s v=""/>
    <s v="35160"/>
    <x v="1"/>
    <s v="FRANCE"/>
    <s v=""/>
    <s v=""/>
    <s v="mearyfleur@hotmail.com"/>
    <s v="Aucune"/>
    <d v="1899-12-30T00:00:00"/>
    <s v="Adulte"/>
    <d v="2021-10-01T00:00:00"/>
    <d v="2022-09-30T00:00:00"/>
    <s v="BROCELIANDE SPORTS SUBAQUATIQUES"/>
    <s v="03350388"/>
    <s v=""/>
    <x v="104"/>
  </r>
  <r>
    <s v="A-03-025147"/>
    <s v="MOINDRON"/>
    <s v="SYLVAIN"/>
    <d v="2022-09-23T00:00:00"/>
    <s v="2022/2023"/>
    <x v="1"/>
    <d v="1978-02-25T00:00:00"/>
    <s v="42 RUE DE BEDEE"/>
    <s v=""/>
    <s v=""/>
    <s v="35137"/>
    <x v="23"/>
    <s v="FRANCE"/>
    <s v=""/>
    <s v=""/>
    <s v="sylvain.moindron@free.fr"/>
    <s v="Aucune"/>
    <d v="1899-12-30T00:00:00"/>
    <s v="Adulte"/>
    <d v="1899-12-30T00:00:00"/>
    <d v="1899-12-30T00:00:00"/>
    <s v="BROCELIANDE SPORTS SUBAQUATIQUES"/>
    <s v="03350388"/>
    <s v="E1 - Initiateur-Directeur de bassin, Niveau IV-GP, Apnéiste Niveau 3, Niveau 3, Plongeur Nitrox, RIFA Plongée, Formateur Biologie 1er degré – Aptitude Formateur PB2, E3 - M.F.1., Initiateur-Entraîneur Apnée Niveau 2, RIFA Apnée, RIFA Hockey Subaquatique, Plongeur Nitrox confirmé, E2 - Niveau IV/GP/Directeur de bassin, Moniteur Nitrox Confirmé, Plongeur Biologiste Niveau 1, Plongeur Biologiste Niveau 2, Tuteur de stage initiateur, Niveau 2, Moniteur entraîneur Fédéral Hockey Subaquatique 1er degré, Arbitre Hockey Subaquatique 2ème degré"/>
    <x v="105"/>
  </r>
  <r>
    <s v="A-10-466522"/>
    <s v="MORISSE"/>
    <s v="QUENTIN"/>
    <d v="2022-09-23T00:00:00"/>
    <s v="2022/2023"/>
    <x v="1"/>
    <d v="1988-04-02T00:00:00"/>
    <s v="17 RUE DE LA FONTAINE"/>
    <s v=""/>
    <s v=""/>
    <s v="56430"/>
    <x v="26"/>
    <s v="FRANCE"/>
    <s v="0784000056"/>
    <s v=""/>
    <s v="quentin.morisse@hotmail.fr"/>
    <s v="Aucune"/>
    <d v="1899-12-30T00:00:00"/>
    <s v="Adulte"/>
    <d v="2019-09-07T00:00:00"/>
    <d v="2020-09-06T00:00:00"/>
    <s v="BROCELIANDE SPORTS SUBAQUATIQUES"/>
    <s v="03350388"/>
    <s v="Moniteur entraîneur Fédéral Pêche Sous-Marine - 1er degré"/>
    <x v="106"/>
  </r>
  <r>
    <s v="A-23-1010042"/>
    <s v="MOUILLARD"/>
    <s v="Nadia"/>
    <d v="2022-10-12T00:00:00"/>
    <s v="2022/2023"/>
    <x v="0"/>
    <d v="1975-03-12T00:00:00"/>
    <s v="18 les his"/>
    <s v=""/>
    <s v=""/>
    <s v="35750"/>
    <x v="27"/>
    <s v="FRANCE"/>
    <s v=""/>
    <s v=""/>
    <s v="nadiamouillard@orange.fr"/>
    <s v="Aucune"/>
    <d v="1899-12-30T00:00:00"/>
    <s v="Adulte"/>
    <d v="1899-12-30T00:00:00"/>
    <d v="1899-12-30T00:00:00"/>
    <s v="BROCELIANDE SPORTS SUBAQUATIQUES"/>
    <s v="03350388"/>
    <s v=""/>
    <x v="107"/>
  </r>
  <r>
    <s v="A-09-418192"/>
    <s v="MOUILLARD"/>
    <s v="PATRICE"/>
    <d v="2022-09-28T00:00:00"/>
    <s v="2022/2023"/>
    <x v="1"/>
    <d v="1975-12-30T00:00:00"/>
    <s v="18 les his"/>
    <s v=""/>
    <s v=""/>
    <s v="35750"/>
    <x v="27"/>
    <s v="FRANCE"/>
    <s v=""/>
    <s v=""/>
    <s v="mouillard.patrice@orange.fr"/>
    <s v="Aucune"/>
    <d v="1899-12-30T00:00:00"/>
    <s v="Adulte"/>
    <d v="1899-12-30T00:00:00"/>
    <d v="1899-12-30T00:00:00"/>
    <s v="BROCELIANDE SPORTS SUBAQUATIQUES"/>
    <s v="03350388"/>
    <s v="Niveau 1, Niveau 2, Plongeur Nitrox"/>
    <x v="108"/>
  </r>
  <r>
    <s v="A-23-1010037"/>
    <s v="NOGUES"/>
    <s v="Mickael"/>
    <d v="2022-10-12T00:00:00"/>
    <s v="2022/2023"/>
    <x v="1"/>
    <d v="1981-01-19T00:00:00"/>
    <s v="8 boulevard des druides"/>
    <s v=""/>
    <s v=""/>
    <s v="35160"/>
    <x v="1"/>
    <s v="FRANCE"/>
    <s v=""/>
    <s v=""/>
    <s v="nogues48@gmail.com"/>
    <s v="Aucune"/>
    <d v="1899-12-30T00:00:00"/>
    <s v="Adulte"/>
    <d v="1899-12-30T00:00:00"/>
    <d v="1899-12-30T00:00:00"/>
    <s v="BROCELIANDE SPORTS SUBAQUATIQUES"/>
    <s v="03350388"/>
    <s v=""/>
    <x v="109"/>
  </r>
  <r>
    <s v="A-14-641538"/>
    <s v="ODET-KERHIR"/>
    <s v="CINDY"/>
    <d v="2022-09-23T00:00:00"/>
    <s v="2022/2023"/>
    <x v="0"/>
    <d v="1992-05-22T00:00:00"/>
    <s v="7 impasse des bleuets"/>
    <s v=""/>
    <s v=""/>
    <s v="35360"/>
    <x v="5"/>
    <s v="FRANCE"/>
    <s v="0767067861"/>
    <s v=""/>
    <s v="odet.kerhir.cindy@gmail.com"/>
    <s v="Aucune"/>
    <d v="1899-12-30T00:00:00"/>
    <s v="Adulte"/>
    <d v="2020-06-08T00:00:00"/>
    <d v="2021-06-07T00:00:00"/>
    <s v="BROCELIANDE SPORTS SUBAQUATIQUES"/>
    <s v="03350388"/>
    <s v="Plongeur Nitrox, Plongeur Biologiste Niveau 2, Niveau 1, Plongeur Biologiste Niveau 1, Niveau 2, Formateur Biologie 1er degré – Aptitude Formateur PB2, RIFA Plongée, Plongeur Archéologie Niveau 1, Niveau 3"/>
    <x v="110"/>
  </r>
  <r>
    <s v="A-13-620320"/>
    <s v="OVIDIO"/>
    <s v="LOUANE"/>
    <d v="2022-10-11T00:00:00"/>
    <s v="2022/2023"/>
    <x v="0"/>
    <d v="2004-10-01T00:00:00"/>
    <s v="1 ALLÉE ÉDITH PIAF"/>
    <s v=""/>
    <s v=""/>
    <s v="35160"/>
    <x v="1"/>
    <s v="FRANCE"/>
    <s v=""/>
    <s v=""/>
    <s v="marion.cornu2@orange.fr"/>
    <s v="Aucune"/>
    <d v="1899-12-30T00:00:00"/>
    <s v="Adulte"/>
    <d v="2021-09-22T00:00:00"/>
    <d v="2022-09-21T00:00:00"/>
    <s v="BROCELIANDE SPORTS SUBAQUATIQUES"/>
    <s v="03350388"/>
    <s v="Plongeur Argent, Niveau 1, Niveau 2"/>
    <x v="111"/>
  </r>
  <r>
    <s v="A-19-835121"/>
    <s v="PAILLAT"/>
    <s v="GILLES"/>
    <d v="2022-09-23T00:00:00"/>
    <s v="2022/2023"/>
    <x v="1"/>
    <d v="1969-09-08T00:00:00"/>
    <s v="3 RUE DES CHEVALIERS"/>
    <s v=""/>
    <s v=""/>
    <s v="35750"/>
    <x v="9"/>
    <s v="FRANCE"/>
    <s v=""/>
    <s v=""/>
    <s v="gillespaillat@yahoo.fr"/>
    <s v="Aucune"/>
    <d v="1899-12-30T00:00:00"/>
    <s v="Adulte"/>
    <d v="1899-12-30T00:00:00"/>
    <d v="1899-12-30T00:00:00"/>
    <s v="BROCELIANDE SPORTS SUBAQUATIQUES"/>
    <s v="03350388"/>
    <s v=""/>
    <x v="112"/>
  </r>
  <r>
    <s v="A-13-607303"/>
    <s v="PERCHE"/>
    <s v="DOMINIQUE"/>
    <d v="2022-09-23T00:00:00"/>
    <s v="2022/2023"/>
    <x v="1"/>
    <d v="1986-01-09T00:00:00"/>
    <s v="5 impasse des chataigniers"/>
    <s v=""/>
    <s v=""/>
    <s v="35360"/>
    <x v="28"/>
    <s v="FRANCE"/>
    <s v=""/>
    <s v=""/>
    <s v="dominique.perche@hotmail.fr"/>
    <s v="Aucune"/>
    <d v="1899-12-30T00:00:00"/>
    <s v="Adulte"/>
    <d v="1899-12-30T00:00:00"/>
    <d v="1899-12-30T00:00:00"/>
    <s v="BROCELIANDE SPORTS SUBAQUATIQUES"/>
    <s v="03350388"/>
    <s v="Niveau 1, Plongeur en autonomie 20 mètres, Niveau 2"/>
    <x v="113"/>
  </r>
  <r>
    <s v="A-14-654351"/>
    <s v="PERRON"/>
    <s v="LOIC"/>
    <d v="2022-09-23T00:00:00"/>
    <s v="2022/2023"/>
    <x v="1"/>
    <d v="1969-03-29T00:00:00"/>
    <s v="1 IMPASSE DE LA ROCHE AUX FEES"/>
    <s v=""/>
    <s v=""/>
    <s v="35750"/>
    <x v="9"/>
    <s v="FRANCE"/>
    <s v=""/>
    <s v=""/>
    <s v="perronlc@wanadoo.fr"/>
    <s v="Aucune"/>
    <d v="1899-12-30T00:00:00"/>
    <s v="Adulte"/>
    <d v="1899-12-30T00:00:00"/>
    <d v="1899-12-30T00:00:00"/>
    <s v="BROCELIANDE SPORTS SUBAQUATIQUES"/>
    <s v="03350388"/>
    <s v=""/>
    <x v="114"/>
  </r>
  <r>
    <s v="A-16-736115"/>
    <s v="PEYROUZE"/>
    <s v="NADINE"/>
    <d v="2022-09-28T00:00:00"/>
    <s v="2022/2023"/>
    <x v="0"/>
    <d v="1967-07-08T00:00:00"/>
    <s v="1 impasse de la Chapelle"/>
    <s v=""/>
    <s v=""/>
    <s v="35160"/>
    <x v="1"/>
    <s v="FRANCE"/>
    <s v=""/>
    <s v=""/>
    <s v="nadine.peyrouze@free.fr"/>
    <s v="Aucune"/>
    <d v="1899-12-30T00:00:00"/>
    <s v="Adulte"/>
    <d v="1899-12-30T00:00:00"/>
    <d v="1899-12-30T00:00:00"/>
    <s v="BROCELIANDE SPORTS SUBAQUATIQUES"/>
    <s v="03350388"/>
    <s v="Niveau 2"/>
    <x v="115"/>
  </r>
  <r>
    <s v="A-17-760849"/>
    <s v="PEZZOLA"/>
    <s v="DAVID"/>
    <d v="2022-09-23T00:00:00"/>
    <s v="2022/2023"/>
    <x v="1"/>
    <d v="1977-05-18T00:00:00"/>
    <s v="LAUBAUDIERE"/>
    <s v=""/>
    <s v=""/>
    <s v="35850"/>
    <x v="29"/>
    <s v="FRANCE"/>
    <s v=""/>
    <s v=""/>
    <s v="david.pezzola@gmail.com"/>
    <s v="Aucune"/>
    <d v="1899-12-30T00:00:00"/>
    <s v="Adulte"/>
    <d v="2019-09-02T00:00:00"/>
    <d v="2020-09-01T00:00:00"/>
    <s v="BROCELIANDE SPORTS SUBAQUATIQUES"/>
    <s v="03350388"/>
    <s v="Niveau 1"/>
    <x v="116"/>
  </r>
  <r>
    <s v="A-18-805247"/>
    <s v="QUEREL"/>
    <s v="LAURENT"/>
    <d v="2022-09-23T00:00:00"/>
    <s v="2022/2023"/>
    <x v="1"/>
    <d v="1973-05-22T00:00:00"/>
    <s v="LE PRE DE LA PLACE"/>
    <s v=""/>
    <s v=""/>
    <s v="35740"/>
    <x v="20"/>
    <s v="FRANCE"/>
    <s v=""/>
    <s v=""/>
    <s v="querel.laurent@9business.fr"/>
    <s v="Aucune"/>
    <d v="1899-12-30T00:00:00"/>
    <s v="Adulte"/>
    <d v="1899-12-30T00:00:00"/>
    <d v="1899-12-30T00:00:00"/>
    <s v="BROCELIANDE SPORTS SUBAQUATIQUES"/>
    <s v="03350388"/>
    <s v="Niveau 2, Niveau 1"/>
    <x v="117"/>
  </r>
  <r>
    <s v="A-20-934469"/>
    <s v="RASSET"/>
    <s v="JEREMIE"/>
    <d v="2022-10-11T00:00:00"/>
    <s v="2022/2023"/>
    <x v="1"/>
    <d v="1988-02-17T00:00:00"/>
    <s v="22 RUE DE SAINT BRIEUC"/>
    <s v=""/>
    <s v=""/>
    <s v="35137"/>
    <x v="0"/>
    <s v="FRANCE"/>
    <s v=""/>
    <s v=""/>
    <s v="rassetjeremie@yahoo.com"/>
    <s v="Aucune"/>
    <d v="1899-12-30T00:00:00"/>
    <s v="Adulte"/>
    <d v="2020-06-24T00:00:00"/>
    <d v="2021-06-23T00:00:00"/>
    <s v="BROCELIANDE SPORTS SUBAQUATIQUES"/>
    <s v="03350388"/>
    <s v=""/>
    <x v="118"/>
  </r>
  <r>
    <s v="A-19-835076"/>
    <s v="ROUAUX"/>
    <s v="ALAIN"/>
    <d v="2022-09-28T00:00:00"/>
    <s v="2022/2023"/>
    <x v="1"/>
    <d v="1961-12-17T00:00:00"/>
    <s v="6 RUE DE L ODER"/>
    <s v=""/>
    <s v=""/>
    <s v="35160"/>
    <x v="1"/>
    <s v="FRANCE"/>
    <s v=""/>
    <s v=""/>
    <s v="a.rouaux@wanadoo.fr"/>
    <s v="Aucune"/>
    <d v="1899-12-30T00:00:00"/>
    <s v="Adulte"/>
    <d v="1899-12-30T00:00:00"/>
    <d v="1899-12-30T00:00:00"/>
    <s v="BROCELIANDE SPORTS SUBAQUATIQUES"/>
    <s v="03350388"/>
    <s v=""/>
    <x v="119"/>
  </r>
  <r>
    <s v="A-04-204481"/>
    <s v="SALAUN"/>
    <s v="VERONIQUE"/>
    <d v="2022-09-28T00:00:00"/>
    <s v="2022/2023"/>
    <x v="0"/>
    <d v="1966-12-04T00:00:00"/>
    <s v="21 RUE DES PLATANES"/>
    <s v=""/>
    <s v=""/>
    <s v="35160"/>
    <x v="1"/>
    <s v="FRANCE"/>
    <s v=""/>
    <s v=""/>
    <s v="rouart.salaun@live.fr"/>
    <s v="Aucune"/>
    <d v="1899-12-30T00:00:00"/>
    <s v="Adulte"/>
    <d v="2018-10-02T00:00:00"/>
    <d v="1899-12-30T00:00:00"/>
    <s v="BROCELIANDE SPORTS SUBAQUATIQUES"/>
    <s v="03350388"/>
    <s v="Niveau 1, Niveau 2"/>
    <x v="120"/>
  </r>
  <r>
    <s v="A-03-026986"/>
    <s v="SALMON"/>
    <s v="GAETAN"/>
    <d v="2022-10-13T00:00:00"/>
    <s v="2022/2023"/>
    <x v="1"/>
    <d v="1972-11-26T00:00:00"/>
    <s v="226bis rue des 3 évêchés"/>
    <s v=""/>
    <s v=""/>
    <s v="35850"/>
    <x v="3"/>
    <s v="FRANCE"/>
    <s v=""/>
    <s v=""/>
    <s v="gaet.salmon@gmail.com"/>
    <s v="Aucune"/>
    <d v="1899-12-30T00:00:00"/>
    <s v="Adulte"/>
    <d v="2021-09-02T00:00:00"/>
    <d v="2022-09-01T00:00:00"/>
    <s v="BROCELIANDE SPORTS SUBAQUATIQUES"/>
    <s v="03350388"/>
    <s v="RIFA Apnée, Initiateur-Entraîneur Apnée Niveau 2, Apnéiste confirmé en eau Libre / Outdoor Freediver 2 CMAS, Niveau 1, Apnéiste Niveau 2, Apnéiste Niveau 1, Initiateur-Entraîneur Apnée Niveau 1"/>
    <x v="121"/>
  </r>
  <r>
    <s v="A-17-760773"/>
    <s v="SAVARY"/>
    <s v="CAPUCINE"/>
    <d v="2022-09-28T00:00:00"/>
    <s v="2022/2023"/>
    <x v="0"/>
    <d v="2004-03-08T00:00:00"/>
    <s v="22 RUE DE GAEL"/>
    <s v=""/>
    <s v=""/>
    <s v="35750"/>
    <x v="9"/>
    <s v="FRANCE"/>
    <s v=""/>
    <s v=""/>
    <s v="savary.y@wanadoo.fr"/>
    <s v="Aucune"/>
    <d v="1899-12-30T00:00:00"/>
    <s v="Adulte"/>
    <d v="2019-01-25T00:00:00"/>
    <d v="2020-01-24T00:00:00"/>
    <s v="BROCELIANDE SPORTS SUBAQUATIQUES"/>
    <s v="03350388"/>
    <s v="Niveau 1"/>
    <x v="122"/>
  </r>
  <r>
    <s v="A-09-428861"/>
    <s v="SAVARY"/>
    <s v="YANN"/>
    <d v="2022-09-23T00:00:00"/>
    <s v="2022/2023"/>
    <x v="1"/>
    <d v="1967-09-22T00:00:00"/>
    <s v="22 RUE DE GAEL"/>
    <s v=""/>
    <s v=""/>
    <s v="35750"/>
    <x v="9"/>
    <s v="FRANCE"/>
    <s v=""/>
    <s v=""/>
    <s v="savary.y@wanadoo.fr"/>
    <s v="Aucune"/>
    <d v="1899-12-30T00:00:00"/>
    <s v="Adulte"/>
    <d v="2019-01-25T00:00:00"/>
    <d v="2020-01-24T00:00:00"/>
    <s v="BROCELIANDE SPORTS SUBAQUATIQUES"/>
    <s v="03350388"/>
    <s v="Niveau 2, Plongeur Nitrox, RIFA Plongée, RIFA Apnée, Technicien Inspection Visuel - recyclage, Niveau 3, Technicien Inspection Visuelle, Plongeur Biologiste Niveau 2, E1 - Initiateur-Directeur de bassin, Niveau 1, Plongeur Biologiste Niveau 1"/>
    <x v="123"/>
  </r>
  <r>
    <s v="A-16-725603"/>
    <s v="SCHELL"/>
    <s v="MATTEO"/>
    <d v="2022-10-11T00:00:00"/>
    <s v="2022/2023"/>
    <x v="1"/>
    <d v="2002-09-19T00:00:00"/>
    <s v="8 allée Edith Piaf"/>
    <s v=""/>
    <s v=""/>
    <s v="35160"/>
    <x v="1"/>
    <s v="FRANCE"/>
    <s v=""/>
    <s v=""/>
    <s v="audreyfilser@hotmail.fr"/>
    <s v="Aucune"/>
    <d v="1899-12-30T00:00:00"/>
    <s v="Adulte"/>
    <d v="1899-12-30T00:00:00"/>
    <d v="1899-12-30T00:00:00"/>
    <s v="BROCELIANDE SPORTS SUBAQUATIQUES"/>
    <s v="03350388"/>
    <s v="Niveau 2, Niveau 1"/>
    <x v="124"/>
  </r>
  <r>
    <s v="A-16-736117"/>
    <s v="SIMON"/>
    <s v="SOPHIE"/>
    <d v="2022-09-23T00:00:00"/>
    <s v="2022/2023"/>
    <x v="0"/>
    <d v="1969-10-03T00:00:00"/>
    <s v="3 RUE CHENE VERT"/>
    <s v=""/>
    <s v=""/>
    <s v="35590"/>
    <x v="11"/>
    <s v="FRANCE"/>
    <s v=""/>
    <s v=""/>
    <s v="s.lemosqueet-simon@orange.fr"/>
    <s v="Aucune"/>
    <d v="1899-12-30T00:00:00"/>
    <s v="Adulte"/>
    <d v="1899-12-30T00:00:00"/>
    <d v="1899-12-30T00:00:00"/>
    <s v="BROCELIANDE SPORTS SUBAQUATIQUES"/>
    <s v="03350388"/>
    <s v="Pass Apnéiste"/>
    <x v="125"/>
  </r>
  <r>
    <s v="A-11-523718"/>
    <s v="STURMA"/>
    <s v="IVI"/>
    <d v="2022-09-23T00:00:00"/>
    <s v="2022/2023"/>
    <x v="1"/>
    <d v="1999-01-12T00:00:00"/>
    <s v="LE CHAMP PICOT"/>
    <s v=""/>
    <s v=""/>
    <s v="35160"/>
    <x v="17"/>
    <s v="FRANCE"/>
    <s v=""/>
    <s v=""/>
    <s v="ivi.sturma@gmail.com"/>
    <s v="Aucune"/>
    <d v="1899-12-30T00:00:00"/>
    <s v="Adulte"/>
    <d v="1899-12-30T00:00:00"/>
    <d v="1899-12-30T00:00:00"/>
    <s v="BROCELIANDE SPORTS SUBAQUATIQUES"/>
    <s v="03350388"/>
    <s v="RIFA Plongée, Niveau 3, Niveau 1, Niveau 2"/>
    <x v="126"/>
  </r>
  <r>
    <s v="A-15-678161"/>
    <s v="STURMA"/>
    <s v="NICOLAS"/>
    <d v="2022-09-23T00:00:00"/>
    <s v="2022/2023"/>
    <x v="1"/>
    <d v="1965-11-24T00:00:00"/>
    <s v="LE CHAMP PICOT"/>
    <s v=""/>
    <s v=""/>
    <s v="35160"/>
    <x v="17"/>
    <s v="FRANCE"/>
    <s v=""/>
    <s v=""/>
    <s v="sturma.vinel@free.fr"/>
    <s v="Aucune"/>
    <d v="1899-12-30T00:00:00"/>
    <s v="Adulte"/>
    <d v="1899-12-30T00:00:00"/>
    <d v="1899-12-30T00:00:00"/>
    <s v="BROCELIANDE SPORTS SUBAQUATIQUES"/>
    <s v="03350388"/>
    <s v=""/>
    <x v="127"/>
  </r>
  <r>
    <s v="A-03-025418"/>
    <s v="THOMAS"/>
    <s v="DOMINIQUE"/>
    <d v="2022-10-12T00:00:00"/>
    <s v="2022/2023"/>
    <x v="1"/>
    <d v="1960-06-20T00:00:00"/>
    <s v="DOMAINE DES TARDIVIERES"/>
    <s v="7 ALLEE DE BAVIERE"/>
    <s v=""/>
    <s v="35160"/>
    <x v="1"/>
    <s v="FRANCE"/>
    <s v=""/>
    <s v=""/>
    <s v="domy035@free.fr"/>
    <s v="Aucune"/>
    <d v="1899-12-30T00:00:00"/>
    <s v="Adulte"/>
    <d v="2021-09-13T00:00:00"/>
    <d v="2022-09-12T00:00:00"/>
    <s v="BROCELIANDE SPORTS SUBAQUATIQUES"/>
    <s v="03350388"/>
    <s v="E1 - Initiateur-Directeur de bassin, RIFA Plongée, Apnéiste confirmé en eau Libre / Outdoor Freediver 2 CMAS, Apnéiste Niveau 2, Niveau 2, Niveau IV-GP, RIFA Apnée, Formateur Biologie 1er degré – Aptitude Formateur PB2, Formateur Biologie 2ème degré, Initiateur-Entraîneur Apnée Niveau 1, Niveau 3, Initiateur-Entraîneur Apnée Niveau 2, Niveau 1, Plongeur Nitrox, Plongeur Biologiste Niveau 2, Plongeur Biologiste Niveau 1, E2 - Niveau IV/GP/Directeur de bassin"/>
    <x v="128"/>
  </r>
  <r>
    <s v="A-16-725605"/>
    <s v="THUAL BRIANTAIS"/>
    <s v="FABIENNE"/>
    <d v="2022-09-23T00:00:00"/>
    <s v="2022/2023"/>
    <x v="0"/>
    <d v="1962-10-04T00:00:00"/>
    <s v="LE BURON"/>
    <s v=""/>
    <s v=""/>
    <s v="35160"/>
    <x v="8"/>
    <s v="FRANCE"/>
    <s v=""/>
    <s v=""/>
    <s v="briantais.philippe@orange.fr"/>
    <s v="Aucune"/>
    <d v="1899-12-30T00:00:00"/>
    <s v="Adulte"/>
    <d v="1899-12-30T00:00:00"/>
    <d v="1899-12-30T00:00:00"/>
    <s v="BROCELIANDE SPORTS SUBAQUATIQUES"/>
    <s v="03350388"/>
    <s v="Niveau 2, Pass Apnéiste, Niveau 1"/>
    <x v="129"/>
  </r>
  <r>
    <s v="A-19-851265"/>
    <s v="THUAULT"/>
    <s v="BRUNO"/>
    <d v="2022-09-23T00:00:00"/>
    <s v="2022/2023"/>
    <x v="1"/>
    <d v="1971-04-13T00:00:00"/>
    <s v="11 Allée des Roctays"/>
    <s v=""/>
    <s v=""/>
    <s v="35160"/>
    <x v="8"/>
    <s v="FRANCE"/>
    <s v=""/>
    <s v="0698877019"/>
    <s v="brunoth@free.fr"/>
    <s v="Aucune"/>
    <d v="1899-12-30T00:00:00"/>
    <s v="Adulte"/>
    <d v="2018-09-08T00:00:00"/>
    <d v="1899-12-30T00:00:00"/>
    <s v="BROCELIANDE SPORTS SUBAQUATIQUES"/>
    <s v="03350388"/>
    <s v="Plongeur Nitrox, Niveau 2, Niveau 1"/>
    <x v="130"/>
  </r>
  <r>
    <s v="A-12-572045"/>
    <s v="TOURNIER"/>
    <s v="LAURENT"/>
    <d v="2022-09-28T00:00:00"/>
    <s v="2022/2023"/>
    <x v="1"/>
    <d v="1969-06-26T00:00:00"/>
    <s v="1 impasse de la Chapelle"/>
    <s v=""/>
    <s v=""/>
    <s v="35160"/>
    <x v="1"/>
    <s v="FRANCE"/>
    <s v=""/>
    <s v=""/>
    <s v="laurenttournier@me.com"/>
    <s v="Aucune"/>
    <d v="1899-12-30T00:00:00"/>
    <s v="Adulte"/>
    <d v="1899-12-30T00:00:00"/>
    <d v="1899-12-30T00:00:00"/>
    <s v="BROCELIANDE SPORTS SUBAQUATIQUES"/>
    <s v="03350388"/>
    <s v="Niveau 2, Niveau 1"/>
    <x v="131"/>
  </r>
  <r>
    <s v="A-09-432118"/>
    <s v="TRINQUART"/>
    <s v="PATRICK"/>
    <d v="2022-09-28T00:00:00"/>
    <s v="2022/2023"/>
    <x v="1"/>
    <d v="1957-05-11T00:00:00"/>
    <s v="LE CHENE"/>
    <s v=""/>
    <s v=""/>
    <s v="35590"/>
    <x v="4"/>
    <s v="FRANCE"/>
    <s v=""/>
    <s v=""/>
    <s v="patrick.trinquart@gmail.com"/>
    <s v="Aucune"/>
    <d v="1899-12-30T00:00:00"/>
    <s v="Adulte"/>
    <d v="1899-12-30T00:00:00"/>
    <d v="1899-12-30T00:00:00"/>
    <s v="BROCELIANDE SPORTS SUBAQUATIQUES"/>
    <s v="03350388"/>
    <s v="Niveau 2, Plongeur Biologiste Niveau 2, Niveau 1, Plongeur Biologiste Niveau 1"/>
    <x v="132"/>
  </r>
  <r>
    <s v="A-09-429441"/>
    <s v="TRONEL"/>
    <s v="PHILIPPE"/>
    <d v="2022-09-28T00:00:00"/>
    <s v="2022/2023"/>
    <x v="1"/>
    <d v="1964-05-12T00:00:00"/>
    <s v="8 RUE JEANNE BARET"/>
    <s v=""/>
    <s v=""/>
    <s v="35590"/>
    <x v="30"/>
    <s v="FRANCE"/>
    <s v=""/>
    <s v=""/>
    <s v="gtronel1@club-internet.fr"/>
    <s v="Aucune"/>
    <d v="1899-12-30T00:00:00"/>
    <s v="Adulte"/>
    <d v="2019-06-21T00:00:00"/>
    <d v="2020-06-20T00:00:00"/>
    <s v="BROCELIANDE SPORTS SUBAQUATIQUES"/>
    <s v="03350388"/>
    <s v="Technicien Inspection Visuelle, Initiateur-Entraîneur Apnée Niveau 1, Niveau 2, EH1 - Scaphandre, RIFA Plongée, Combinaison étanche, Plongeur Nitrox, E1 - Initiateur-Directeur de bassin, Technicien Inspection Visuel - recyclage, Arbitre Plongée Sportive Piscine, Plongeur Nitrox confirmé, Plongeur Biologiste Niveau 2, Niveau 1, RIFA Apnée, Plongeur Biologiste Niveau 1, Plongeur photographe Niveau 1, Entraîneur Fédéral Plongée Sportive en Piscine - 1er degré, Niveau 3"/>
    <x v="133"/>
  </r>
  <r>
    <m/>
    <m/>
    <m/>
    <m/>
    <m/>
    <x v="2"/>
    <m/>
    <m/>
    <m/>
    <m/>
    <m/>
    <x v="31"/>
    <m/>
    <m/>
    <m/>
    <m/>
    <m/>
    <m/>
    <m/>
    <m/>
    <m/>
    <m/>
    <m/>
    <m/>
    <x v="134"/>
  </r>
  <r>
    <m/>
    <m/>
    <m/>
    <m/>
    <m/>
    <x v="2"/>
    <m/>
    <m/>
    <m/>
    <m/>
    <m/>
    <x v="31"/>
    <m/>
    <m/>
    <m/>
    <m/>
    <m/>
    <m/>
    <m/>
    <m/>
    <m/>
    <m/>
    <m/>
    <m/>
    <x v="13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F77BD6D4-3D5C-44D0-AC04-C89AFF8964A4}" name="Tableau croisé dynamique1" cacheId="7" applyNumberFormats="0" applyBorderFormats="0" applyFontFormats="0" applyPatternFormats="0" applyAlignmentFormats="0" applyWidthHeightFormats="1" dataCaption="Valeurs" updatedVersion="7" minRefreshableVersion="3" useAutoFormatting="1" itemPrintTitles="1" createdVersion="7" indent="0" outline="1" outlineData="1" multipleFieldFilters="0">
  <location ref="A3:B53" firstHeaderRow="1" firstDataRow="1" firstDataCol="1"/>
  <pivotFields count="25">
    <pivotField showAll="0"/>
    <pivotField showAll="0"/>
    <pivotField showAll="0"/>
    <pivotField showAll="0"/>
    <pivotField showAll="0"/>
    <pivotField axis="axisRow" dataField="1" showAll="0">
      <items count="4">
        <item x="0"/>
        <item x="1"/>
        <item x="2"/>
        <item t="default"/>
      </items>
    </pivotField>
    <pivotField showAll="0"/>
    <pivotField showAll="0"/>
    <pivotField showAll="0"/>
    <pivotField showAll="0"/>
    <pivotField showAll="0"/>
    <pivotField axis="axisRow" showAll="0">
      <items count="33">
        <item x="15"/>
        <item x="0"/>
        <item x="28"/>
        <item x="6"/>
        <item x="12"/>
        <item x="22"/>
        <item x="9"/>
        <item x="29"/>
        <item x="18"/>
        <item x="11"/>
        <item x="16"/>
        <item x="30"/>
        <item x="26"/>
        <item x="5"/>
        <item x="8"/>
        <item x="1"/>
        <item x="14"/>
        <item x="7"/>
        <item x="25"/>
        <item x="20"/>
        <item x="21"/>
        <item x="24"/>
        <item x="13"/>
        <item x="23"/>
        <item x="10"/>
        <item x="3"/>
        <item x="4"/>
        <item x="27"/>
        <item x="2"/>
        <item x="17"/>
        <item x="19"/>
        <item x="3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items count="136">
        <item x="32"/>
        <item x="2"/>
        <item x="33"/>
        <item x="79"/>
        <item x="82"/>
        <item x="39"/>
        <item x="3"/>
        <item x="68"/>
        <item x="47"/>
        <item x="88"/>
        <item x="62"/>
        <item x="41"/>
        <item x="77"/>
        <item x="95"/>
        <item x="0"/>
        <item x="24"/>
        <item x="10"/>
        <item x="60"/>
        <item x="111"/>
        <item x="21"/>
        <item x="5"/>
        <item x="122"/>
        <item x="17"/>
        <item x="124"/>
        <item x="57"/>
        <item x="18"/>
        <item x="126"/>
        <item x="75"/>
        <item x="44"/>
        <item x="110"/>
        <item x="35"/>
        <item x="101"/>
        <item x="40"/>
        <item x="106"/>
        <item x="118"/>
        <item x="22"/>
        <item x="92"/>
        <item x="113"/>
        <item x="86"/>
        <item x="14"/>
        <item x="15"/>
        <item x="31"/>
        <item x="49"/>
        <item x="11"/>
        <item x="37"/>
        <item x="109"/>
        <item x="104"/>
        <item x="102"/>
        <item x="7"/>
        <item x="96"/>
        <item x="26"/>
        <item x="50"/>
        <item x="64"/>
        <item x="78"/>
        <item x="105"/>
        <item x="83"/>
        <item x="116"/>
        <item x="34"/>
        <item x="93"/>
        <item x="25"/>
        <item x="108"/>
        <item x="52"/>
        <item x="84"/>
        <item x="45"/>
        <item x="107"/>
        <item x="4"/>
        <item x="65"/>
        <item x="80"/>
        <item x="76"/>
        <item x="94"/>
        <item x="85"/>
        <item x="72"/>
        <item x="23"/>
        <item x="66"/>
        <item x="27"/>
        <item x="30"/>
        <item x="81"/>
        <item x="46"/>
        <item x="117"/>
        <item x="20"/>
        <item x="121"/>
        <item x="8"/>
        <item x="28"/>
        <item x="38"/>
        <item x="67"/>
        <item x="97"/>
        <item x="130"/>
        <item x="56"/>
        <item x="53"/>
        <item x="55"/>
        <item x="99"/>
        <item x="16"/>
        <item x="98"/>
        <item x="36"/>
        <item x="6"/>
        <item x="91"/>
        <item x="125"/>
        <item x="112"/>
        <item x="131"/>
        <item x="114"/>
        <item x="58"/>
        <item x="100"/>
        <item x="51"/>
        <item x="43"/>
        <item x="123"/>
        <item x="1"/>
        <item x="115"/>
        <item x="73"/>
        <item x="89"/>
        <item x="87"/>
        <item x="120"/>
        <item x="63"/>
        <item x="127"/>
        <item x="74"/>
        <item x="133"/>
        <item x="29"/>
        <item x="54"/>
        <item x="59"/>
        <item x="70"/>
        <item x="9"/>
        <item x="42"/>
        <item x="129"/>
        <item x="19"/>
        <item x="119"/>
        <item x="71"/>
        <item x="128"/>
        <item x="69"/>
        <item x="12"/>
        <item x="103"/>
        <item x="13"/>
        <item x="132"/>
        <item x="48"/>
        <item x="61"/>
        <item x="90"/>
        <item x="134"/>
        <item t="default"/>
      </items>
    </pivotField>
  </pivotFields>
  <rowFields count="2">
    <field x="5"/>
    <field x="11"/>
  </rowFields>
  <rowItems count="50">
    <i>
      <x/>
    </i>
    <i r="1">
      <x v="1"/>
    </i>
    <i r="1">
      <x v="3"/>
    </i>
    <i r="1">
      <x v="4"/>
    </i>
    <i r="1">
      <x v="5"/>
    </i>
    <i r="1">
      <x v="6"/>
    </i>
    <i r="1">
      <x v="8"/>
    </i>
    <i r="1">
      <x v="9"/>
    </i>
    <i r="1">
      <x v="10"/>
    </i>
    <i r="1">
      <x v="13"/>
    </i>
    <i r="1">
      <x v="14"/>
    </i>
    <i r="1">
      <x v="15"/>
    </i>
    <i r="1">
      <x v="18"/>
    </i>
    <i r="1">
      <x v="23"/>
    </i>
    <i r="1">
      <x v="24"/>
    </i>
    <i r="1">
      <x v="25"/>
    </i>
    <i r="1">
      <x v="26"/>
    </i>
    <i r="1">
      <x v="27"/>
    </i>
    <i r="1">
      <x v="28"/>
    </i>
    <i r="1">
      <x v="29"/>
    </i>
    <i>
      <x v="1"/>
    </i>
    <i r="1">
      <x/>
    </i>
    <i r="1">
      <x v="1"/>
    </i>
    <i r="1">
      <x v="2"/>
    </i>
    <i r="1">
      <x v="3"/>
    </i>
    <i r="1">
      <x v="4"/>
    </i>
    <i r="1">
      <x v="5"/>
    </i>
    <i r="1">
      <x v="6"/>
    </i>
    <i r="1">
      <x v="7"/>
    </i>
    <i r="1">
      <x v="10"/>
    </i>
    <i r="1">
      <x v="11"/>
    </i>
    <i r="1">
      <x v="12"/>
    </i>
    <i r="1">
      <x v="13"/>
    </i>
    <i r="1">
      <x v="14"/>
    </i>
    <i r="1">
      <x v="15"/>
    </i>
    <i r="1">
      <x v="16"/>
    </i>
    <i r="1">
      <x v="17"/>
    </i>
    <i r="1">
      <x v="19"/>
    </i>
    <i r="1">
      <x v="20"/>
    </i>
    <i r="1">
      <x v="21"/>
    </i>
    <i r="1">
      <x v="22"/>
    </i>
    <i r="1">
      <x v="23"/>
    </i>
    <i r="1">
      <x v="25"/>
    </i>
    <i r="1">
      <x v="26"/>
    </i>
    <i r="1">
      <x v="27"/>
    </i>
    <i r="1">
      <x v="29"/>
    </i>
    <i r="1">
      <x v="30"/>
    </i>
    <i>
      <x v="2"/>
    </i>
    <i r="1">
      <x v="31"/>
    </i>
    <i t="grand">
      <x/>
    </i>
  </rowItems>
  <colItems count="1">
    <i/>
  </colItems>
  <dataFields count="1">
    <dataField name="Nombre de Civilité" fld="5"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E12B9-627B-4E24-B4CF-0896993300E4}">
  <dimension ref="A1:AJ53"/>
  <sheetViews>
    <sheetView tabSelected="1" workbookViewId="0">
      <selection activeCell="A9" sqref="A9"/>
    </sheetView>
  </sheetViews>
  <sheetFormatPr baseColWidth="10" defaultRowHeight="15" x14ac:dyDescent="0.25"/>
  <cols>
    <col min="1" max="1" width="17.42578125" bestFit="1" customWidth="1"/>
    <col min="2" max="2" width="17.85546875" bestFit="1" customWidth="1"/>
    <col min="3" max="3" width="14.85546875" bestFit="1" customWidth="1"/>
    <col min="4" max="4" width="11.28515625" bestFit="1" customWidth="1"/>
    <col min="5" max="5" width="19.28515625" bestFit="1" customWidth="1"/>
    <col min="6" max="6" width="7" bestFit="1" customWidth="1"/>
    <col min="7" max="7" width="9.5703125" bestFit="1" customWidth="1"/>
    <col min="8" max="8" width="7.85546875" bestFit="1" customWidth="1"/>
    <col min="9" max="9" width="8.7109375" bestFit="1" customWidth="1"/>
    <col min="10" max="10" width="23.5703125" bestFit="1" customWidth="1"/>
    <col min="11" max="11" width="21.7109375" bestFit="1" customWidth="1"/>
    <col min="12" max="12" width="8" bestFit="1" customWidth="1"/>
    <col min="13" max="13" width="11.7109375" bestFit="1" customWidth="1"/>
    <col min="14" max="14" width="8" bestFit="1" customWidth="1"/>
    <col min="15" max="15" width="23.28515625" bestFit="1" customWidth="1"/>
    <col min="16" max="16" width="9.5703125" bestFit="1" customWidth="1"/>
    <col min="17" max="17" width="17.5703125" bestFit="1" customWidth="1"/>
    <col min="18" max="18" width="13.42578125" bestFit="1" customWidth="1"/>
    <col min="19" max="19" width="10.140625" bestFit="1" customWidth="1"/>
    <col min="20" max="20" width="5.7109375" bestFit="1" customWidth="1"/>
    <col min="21" max="21" width="5.140625" bestFit="1" customWidth="1"/>
    <col min="22" max="22" width="22" bestFit="1" customWidth="1"/>
    <col min="23" max="23" width="14.5703125" bestFit="1" customWidth="1"/>
    <col min="24" max="24" width="15.140625" bestFit="1" customWidth="1"/>
    <col min="25" max="25" width="11.5703125" bestFit="1" customWidth="1"/>
    <col min="26" max="26" width="7.5703125" bestFit="1" customWidth="1"/>
    <col min="27" max="27" width="7.85546875" bestFit="1" customWidth="1"/>
    <col min="28" max="28" width="11.28515625" bestFit="1" customWidth="1"/>
    <col min="29" max="29" width="12.42578125" bestFit="1" customWidth="1"/>
    <col min="30" max="30" width="19.7109375" bestFit="1" customWidth="1"/>
    <col min="31" max="31" width="8.5703125" bestFit="1" customWidth="1"/>
    <col min="32" max="32" width="15.28515625" bestFit="1" customWidth="1"/>
    <col min="33" max="33" width="6.28515625" bestFit="1" customWidth="1"/>
    <col min="34" max="34" width="12.5703125" bestFit="1" customWidth="1"/>
  </cols>
  <sheetData>
    <row r="1" spans="1:36" x14ac:dyDescent="0.25">
      <c r="AE1" s="9" t="s">
        <v>762</v>
      </c>
      <c r="AF1" s="7">
        <f ca="1">TODAY()</f>
        <v>44847</v>
      </c>
    </row>
    <row r="2" spans="1:36" ht="17.25" x14ac:dyDescent="0.25">
      <c r="AF2">
        <f ca="1">(YEAR(NOW())-YEAR(Feuil1!G2))</f>
        <v>122</v>
      </c>
      <c r="AH2">
        <f ca="1">(YEAR(NOW()))</f>
        <v>2022</v>
      </c>
      <c r="AI2">
        <f>YEAR(Feuil1!G2)</f>
        <v>1900</v>
      </c>
      <c r="AJ2" s="8"/>
    </row>
    <row r="3" spans="1:36" ht="30" x14ac:dyDescent="0.25">
      <c r="A3" s="3" t="s">
        <v>758</v>
      </c>
      <c r="B3" t="s">
        <v>761</v>
      </c>
    </row>
    <row r="4" spans="1:36" x14ac:dyDescent="0.25">
      <c r="A4" s="4" t="s">
        <v>28</v>
      </c>
      <c r="B4">
        <v>50</v>
      </c>
    </row>
    <row r="5" spans="1:36" x14ac:dyDescent="0.25">
      <c r="A5" s="5" t="s">
        <v>83</v>
      </c>
      <c r="B5">
        <v>4</v>
      </c>
    </row>
    <row r="6" spans="1:36" ht="30" x14ac:dyDescent="0.25">
      <c r="A6" s="5" t="s">
        <v>102</v>
      </c>
      <c r="B6">
        <v>3</v>
      </c>
    </row>
    <row r="7" spans="1:36" x14ac:dyDescent="0.25">
      <c r="A7" s="5" t="s">
        <v>76</v>
      </c>
      <c r="B7">
        <v>4</v>
      </c>
    </row>
    <row r="8" spans="1:36" x14ac:dyDescent="0.25">
      <c r="A8" s="5" t="s">
        <v>445</v>
      </c>
      <c r="B8">
        <v>1</v>
      </c>
    </row>
    <row r="9" spans="1:36" x14ac:dyDescent="0.25">
      <c r="A9" s="5" t="s">
        <v>70</v>
      </c>
      <c r="B9">
        <v>3</v>
      </c>
    </row>
    <row r="10" spans="1:36" ht="30" x14ac:dyDescent="0.25">
      <c r="A10" s="5" t="s">
        <v>700</v>
      </c>
      <c r="B10">
        <v>1</v>
      </c>
    </row>
    <row r="11" spans="1:36" ht="30" x14ac:dyDescent="0.25">
      <c r="A11" s="5" t="s">
        <v>32</v>
      </c>
      <c r="B11">
        <v>5</v>
      </c>
    </row>
    <row r="12" spans="1:36" x14ac:dyDescent="0.25">
      <c r="A12" s="5" t="s">
        <v>237</v>
      </c>
      <c r="B12">
        <v>1</v>
      </c>
    </row>
    <row r="13" spans="1:36" ht="30" x14ac:dyDescent="0.25">
      <c r="A13" s="5" t="s">
        <v>111</v>
      </c>
      <c r="B13">
        <v>3</v>
      </c>
    </row>
    <row r="14" spans="1:36" x14ac:dyDescent="0.25">
      <c r="A14" s="5" t="s">
        <v>213</v>
      </c>
      <c r="B14">
        <v>1</v>
      </c>
    </row>
    <row r="15" spans="1:36" ht="30" x14ac:dyDescent="0.25">
      <c r="A15" s="5" t="s">
        <v>45</v>
      </c>
      <c r="B15">
        <v>11</v>
      </c>
    </row>
    <row r="16" spans="1:36" x14ac:dyDescent="0.25">
      <c r="A16" s="5" t="s">
        <v>629</v>
      </c>
      <c r="B16">
        <v>1</v>
      </c>
    </row>
    <row r="17" spans="1:2" x14ac:dyDescent="0.25">
      <c r="A17" s="5" t="s">
        <v>279</v>
      </c>
      <c r="B17">
        <v>1</v>
      </c>
    </row>
    <row r="18" spans="1:2" x14ac:dyDescent="0.25">
      <c r="A18" s="5" t="s">
        <v>245</v>
      </c>
      <c r="B18">
        <v>1</v>
      </c>
    </row>
    <row r="19" spans="1:2" x14ac:dyDescent="0.25">
      <c r="A19" s="5" t="s">
        <v>225</v>
      </c>
      <c r="B19">
        <v>4</v>
      </c>
    </row>
    <row r="20" spans="1:2" x14ac:dyDescent="0.25">
      <c r="A20" s="5" t="s">
        <v>117</v>
      </c>
      <c r="B20">
        <v>1</v>
      </c>
    </row>
    <row r="21" spans="1:2" x14ac:dyDescent="0.25">
      <c r="A21" s="5" t="s">
        <v>527</v>
      </c>
      <c r="B21">
        <v>1</v>
      </c>
    </row>
    <row r="22" spans="1:2" ht="30" x14ac:dyDescent="0.25">
      <c r="A22" s="5" t="s">
        <v>740</v>
      </c>
      <c r="B22">
        <v>1</v>
      </c>
    </row>
    <row r="23" spans="1:2" x14ac:dyDescent="0.25">
      <c r="A23" s="5" t="s">
        <v>168</v>
      </c>
      <c r="B23">
        <v>3</v>
      </c>
    </row>
    <row r="24" spans="1:2" x14ac:dyDescent="0.25">
      <c r="A24" s="4" t="s">
        <v>42</v>
      </c>
      <c r="B24">
        <v>86</v>
      </c>
    </row>
    <row r="25" spans="1:2" x14ac:dyDescent="0.25">
      <c r="A25" s="5" t="s">
        <v>327</v>
      </c>
      <c r="B25">
        <v>1</v>
      </c>
    </row>
    <row r="26" spans="1:2" x14ac:dyDescent="0.25">
      <c r="A26" s="5" t="s">
        <v>83</v>
      </c>
      <c r="B26">
        <v>4</v>
      </c>
    </row>
    <row r="27" spans="1:2" x14ac:dyDescent="0.25">
      <c r="A27" s="5" t="s">
        <v>666</v>
      </c>
      <c r="B27">
        <v>1</v>
      </c>
    </row>
    <row r="28" spans="1:2" ht="30" x14ac:dyDescent="0.25">
      <c r="A28" s="5" t="s">
        <v>102</v>
      </c>
      <c r="B28">
        <v>3</v>
      </c>
    </row>
    <row r="29" spans="1:2" x14ac:dyDescent="0.25">
      <c r="A29" s="5" t="s">
        <v>76</v>
      </c>
      <c r="B29">
        <v>7</v>
      </c>
    </row>
    <row r="30" spans="1:2" x14ac:dyDescent="0.25">
      <c r="A30" s="5" t="s">
        <v>445</v>
      </c>
      <c r="B30">
        <v>1</v>
      </c>
    </row>
    <row r="31" spans="1:2" x14ac:dyDescent="0.25">
      <c r="A31" s="5" t="s">
        <v>70</v>
      </c>
      <c r="B31">
        <v>9</v>
      </c>
    </row>
    <row r="32" spans="1:2" x14ac:dyDescent="0.25">
      <c r="A32" s="5" t="s">
        <v>457</v>
      </c>
      <c r="B32">
        <v>1</v>
      </c>
    </row>
    <row r="33" spans="1:2" x14ac:dyDescent="0.25">
      <c r="A33" s="5" t="s">
        <v>237</v>
      </c>
      <c r="B33">
        <v>4</v>
      </c>
    </row>
    <row r="34" spans="1:2" x14ac:dyDescent="0.25">
      <c r="A34" s="5" t="s">
        <v>151</v>
      </c>
      <c r="B34">
        <v>1</v>
      </c>
    </row>
    <row r="35" spans="1:2" x14ac:dyDescent="0.25">
      <c r="A35" s="5" t="s">
        <v>125</v>
      </c>
      <c r="B35">
        <v>1</v>
      </c>
    </row>
    <row r="36" spans="1:2" ht="30" x14ac:dyDescent="0.25">
      <c r="A36" s="5" t="s">
        <v>111</v>
      </c>
      <c r="B36">
        <v>3</v>
      </c>
    </row>
    <row r="37" spans="1:2" x14ac:dyDescent="0.25">
      <c r="A37" s="5" t="s">
        <v>213</v>
      </c>
      <c r="B37">
        <v>3</v>
      </c>
    </row>
    <row r="38" spans="1:2" ht="30" x14ac:dyDescent="0.25">
      <c r="A38" s="5" t="s">
        <v>45</v>
      </c>
      <c r="B38">
        <v>24</v>
      </c>
    </row>
    <row r="39" spans="1:2" x14ac:dyDescent="0.25">
      <c r="A39" s="5" t="s">
        <v>677</v>
      </c>
      <c r="B39">
        <v>1</v>
      </c>
    </row>
    <row r="40" spans="1:2" x14ac:dyDescent="0.25">
      <c r="A40" s="5" t="s">
        <v>563</v>
      </c>
      <c r="B40">
        <v>1</v>
      </c>
    </row>
    <row r="41" spans="1:2" x14ac:dyDescent="0.25">
      <c r="A41" s="5" t="s">
        <v>383</v>
      </c>
      <c r="B41">
        <v>2</v>
      </c>
    </row>
    <row r="42" spans="1:2" ht="30" x14ac:dyDescent="0.25">
      <c r="A42" s="5" t="s">
        <v>145</v>
      </c>
      <c r="B42">
        <v>1</v>
      </c>
    </row>
    <row r="43" spans="1:2" ht="30" x14ac:dyDescent="0.25">
      <c r="A43" s="5" t="s">
        <v>471</v>
      </c>
      <c r="B43">
        <v>1</v>
      </c>
    </row>
    <row r="44" spans="1:2" ht="30" x14ac:dyDescent="0.25">
      <c r="A44" s="5" t="s">
        <v>344</v>
      </c>
      <c r="B44">
        <v>1</v>
      </c>
    </row>
    <row r="45" spans="1:2" x14ac:dyDescent="0.25">
      <c r="A45" s="5" t="s">
        <v>279</v>
      </c>
      <c r="B45">
        <v>1</v>
      </c>
    </row>
    <row r="46" spans="1:2" x14ac:dyDescent="0.25">
      <c r="A46" s="5" t="s">
        <v>225</v>
      </c>
      <c r="B46">
        <v>4</v>
      </c>
    </row>
    <row r="47" spans="1:2" x14ac:dyDescent="0.25">
      <c r="A47" s="5" t="s">
        <v>117</v>
      </c>
      <c r="B47">
        <v>4</v>
      </c>
    </row>
    <row r="48" spans="1:2" x14ac:dyDescent="0.25">
      <c r="A48" s="5" t="s">
        <v>527</v>
      </c>
      <c r="B48">
        <v>1</v>
      </c>
    </row>
    <row r="49" spans="1:2" x14ac:dyDescent="0.25">
      <c r="A49" s="5" t="s">
        <v>168</v>
      </c>
      <c r="B49">
        <v>5</v>
      </c>
    </row>
    <row r="50" spans="1:2" ht="30" x14ac:dyDescent="0.25">
      <c r="A50" s="5" t="s">
        <v>391</v>
      </c>
      <c r="B50">
        <v>1</v>
      </c>
    </row>
    <row r="51" spans="1:2" x14ac:dyDescent="0.25">
      <c r="A51" s="4" t="s">
        <v>759</v>
      </c>
    </row>
    <row r="52" spans="1:2" x14ac:dyDescent="0.25">
      <c r="A52" s="5" t="s">
        <v>759</v>
      </c>
    </row>
    <row r="53" spans="1:2" x14ac:dyDescent="0.25">
      <c r="A53" s="4" t="s">
        <v>760</v>
      </c>
      <c r="B53">
        <v>136</v>
      </c>
    </row>
  </sheetData>
  <pageMargins left="0.7" right="0.7" top="0.75" bottom="0.75" header="0.3" footer="0.3"/>
  <pageSetup paperSize="9" orientation="portrait" r:id="rId2"/>
  <headerFooter>
    <oddFooter>&amp;C&amp;1#&amp;"Helvetica 75 Bold"&amp;8&amp;KED7D31Orange Restricted</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137"/>
  <sheetViews>
    <sheetView topLeftCell="V1" workbookViewId="0">
      <selection activeCell="Z5" sqref="Z5"/>
    </sheetView>
  </sheetViews>
  <sheetFormatPr baseColWidth="10" defaultRowHeight="15" x14ac:dyDescent="0.25"/>
  <cols>
    <col min="1" max="1" width="20" customWidth="1"/>
    <col min="2" max="2" width="30" customWidth="1"/>
    <col min="3" max="6" width="20" customWidth="1"/>
    <col min="7" max="7" width="20" style="7" customWidth="1"/>
    <col min="8" max="8" width="50" customWidth="1"/>
    <col min="9" max="10" width="30" customWidth="1"/>
    <col min="11" max="15" width="20" customWidth="1"/>
    <col min="16" max="16" width="40" customWidth="1"/>
    <col min="17" max="17" width="30" customWidth="1"/>
    <col min="18" max="21" width="20" customWidth="1"/>
    <col min="22" max="23" width="50" customWidth="1"/>
    <col min="24" max="24" width="85" customWidth="1"/>
  </cols>
  <sheetData>
    <row r="1" spans="1:29" ht="31.5" x14ac:dyDescent="0.25">
      <c r="A1" s="1" t="s">
        <v>0</v>
      </c>
      <c r="B1" s="1" t="s">
        <v>1</v>
      </c>
      <c r="C1" s="1" t="s">
        <v>2</v>
      </c>
      <c r="D1" s="1" t="s">
        <v>3</v>
      </c>
      <c r="E1" s="1" t="s">
        <v>4</v>
      </c>
      <c r="F1" s="1" t="s">
        <v>5</v>
      </c>
      <c r="G1" s="6"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0" t="s">
        <v>763</v>
      </c>
      <c r="Z1" s="9"/>
      <c r="AA1" s="9"/>
      <c r="AB1" s="9"/>
      <c r="AC1" s="9"/>
    </row>
    <row r="2" spans="1:29" x14ac:dyDescent="0.25">
      <c r="A2" t="s">
        <v>602</v>
      </c>
      <c r="B2" t="s">
        <v>567</v>
      </c>
      <c r="C2" t="s">
        <v>603</v>
      </c>
      <c r="D2" s="2">
        <v>44827</v>
      </c>
      <c r="E2" t="s">
        <v>27</v>
      </c>
      <c r="F2" t="s">
        <v>28</v>
      </c>
      <c r="G2" s="2">
        <v>38437</v>
      </c>
      <c r="H2" t="s">
        <v>568</v>
      </c>
      <c r="I2" t="s">
        <v>30</v>
      </c>
      <c r="J2" t="s">
        <v>30</v>
      </c>
      <c r="K2" t="s">
        <v>82</v>
      </c>
      <c r="L2" t="s">
        <v>83</v>
      </c>
      <c r="M2" t="s">
        <v>33</v>
      </c>
      <c r="N2" t="s">
        <v>569</v>
      </c>
      <c r="O2" t="s">
        <v>30</v>
      </c>
      <c r="P2" t="s">
        <v>570</v>
      </c>
      <c r="Q2" t="s">
        <v>35</v>
      </c>
      <c r="R2" s="2">
        <v>0</v>
      </c>
      <c r="S2" t="s">
        <v>36</v>
      </c>
      <c r="T2" s="2">
        <v>44429</v>
      </c>
      <c r="U2" s="2">
        <v>44793</v>
      </c>
      <c r="V2" t="s">
        <v>37</v>
      </c>
      <c r="W2" t="s">
        <v>38</v>
      </c>
      <c r="X2" t="s">
        <v>119</v>
      </c>
      <c r="Y2" s="11">
        <f ca="1">TODAY()-G2</f>
        <v>6410</v>
      </c>
    </row>
    <row r="3" spans="1:29" ht="75" x14ac:dyDescent="0.25">
      <c r="A3" t="s">
        <v>566</v>
      </c>
      <c r="B3" t="s">
        <v>567</v>
      </c>
      <c r="C3" t="s">
        <v>437</v>
      </c>
      <c r="D3" s="2">
        <v>44827</v>
      </c>
      <c r="E3" t="s">
        <v>27</v>
      </c>
      <c r="F3" t="s">
        <v>42</v>
      </c>
      <c r="G3" s="2">
        <v>24679</v>
      </c>
      <c r="H3" t="s">
        <v>568</v>
      </c>
      <c r="I3" t="s">
        <v>30</v>
      </c>
      <c r="J3" t="s">
        <v>30</v>
      </c>
      <c r="K3" t="s">
        <v>82</v>
      </c>
      <c r="L3" t="s">
        <v>83</v>
      </c>
      <c r="M3" t="s">
        <v>33</v>
      </c>
      <c r="N3" t="s">
        <v>569</v>
      </c>
      <c r="O3" t="s">
        <v>30</v>
      </c>
      <c r="P3" t="s">
        <v>570</v>
      </c>
      <c r="Q3" t="s">
        <v>35</v>
      </c>
      <c r="R3" s="2">
        <v>0</v>
      </c>
      <c r="S3" t="s">
        <v>36</v>
      </c>
      <c r="T3" s="2">
        <v>44623</v>
      </c>
      <c r="U3" s="2">
        <v>44987</v>
      </c>
      <c r="V3" t="s">
        <v>37</v>
      </c>
      <c r="W3" t="s">
        <v>38</v>
      </c>
      <c r="X3" t="s">
        <v>571</v>
      </c>
      <c r="Y3" s="11">
        <f t="shared" ref="Y3:Y66" ca="1" si="0">TODAY()-G3</f>
        <v>20168</v>
      </c>
    </row>
    <row r="4" spans="1:29" x14ac:dyDescent="0.25">
      <c r="A4" t="s">
        <v>48</v>
      </c>
      <c r="B4" t="s">
        <v>49</v>
      </c>
      <c r="C4" t="s">
        <v>50</v>
      </c>
      <c r="D4" s="2">
        <v>44827</v>
      </c>
      <c r="E4" t="s">
        <v>27</v>
      </c>
      <c r="F4" t="s">
        <v>28</v>
      </c>
      <c r="G4" s="2">
        <v>40012</v>
      </c>
      <c r="H4" t="s">
        <v>51</v>
      </c>
      <c r="I4" t="s">
        <v>30</v>
      </c>
      <c r="J4" t="s">
        <v>30</v>
      </c>
      <c r="K4" t="s">
        <v>44</v>
      </c>
      <c r="L4" t="s">
        <v>45</v>
      </c>
      <c r="M4" t="s">
        <v>33</v>
      </c>
      <c r="N4" t="s">
        <v>30</v>
      </c>
      <c r="O4" t="s">
        <v>30</v>
      </c>
      <c r="P4" t="s">
        <v>52</v>
      </c>
      <c r="Q4" t="s">
        <v>35</v>
      </c>
      <c r="R4" s="2">
        <v>0</v>
      </c>
      <c r="S4" t="s">
        <v>53</v>
      </c>
      <c r="T4" s="2">
        <v>0</v>
      </c>
      <c r="U4" s="2">
        <v>0</v>
      </c>
      <c r="V4" t="s">
        <v>37</v>
      </c>
      <c r="W4" t="s">
        <v>38</v>
      </c>
      <c r="X4" t="s">
        <v>30</v>
      </c>
      <c r="Y4" s="11">
        <f t="shared" ca="1" si="0"/>
        <v>4835</v>
      </c>
    </row>
    <row r="5" spans="1:29" x14ac:dyDescent="0.25">
      <c r="A5" t="s">
        <v>736</v>
      </c>
      <c r="B5" t="s">
        <v>737</v>
      </c>
      <c r="C5" t="s">
        <v>738</v>
      </c>
      <c r="D5" s="2">
        <v>44827</v>
      </c>
      <c r="E5" t="s">
        <v>27</v>
      </c>
      <c r="F5" t="s">
        <v>28</v>
      </c>
      <c r="G5" s="2">
        <v>39199</v>
      </c>
      <c r="H5" t="s">
        <v>739</v>
      </c>
      <c r="I5" t="s">
        <v>30</v>
      </c>
      <c r="J5" t="s">
        <v>30</v>
      </c>
      <c r="K5" t="s">
        <v>69</v>
      </c>
      <c r="L5" t="s">
        <v>740</v>
      </c>
      <c r="M5" t="s">
        <v>33</v>
      </c>
      <c r="N5" t="s">
        <v>30</v>
      </c>
      <c r="O5" t="s">
        <v>30</v>
      </c>
      <c r="P5" t="s">
        <v>741</v>
      </c>
      <c r="Q5" t="s">
        <v>35</v>
      </c>
      <c r="R5" s="2">
        <v>0</v>
      </c>
      <c r="S5" t="s">
        <v>53</v>
      </c>
      <c r="T5" s="2">
        <v>0</v>
      </c>
      <c r="U5" s="2">
        <v>0</v>
      </c>
      <c r="V5" t="s">
        <v>37</v>
      </c>
      <c r="W5" t="s">
        <v>38</v>
      </c>
      <c r="X5" t="s">
        <v>119</v>
      </c>
      <c r="Y5" s="11">
        <f t="shared" ca="1" si="0"/>
        <v>5648</v>
      </c>
    </row>
    <row r="6" spans="1:29" ht="60" x14ac:dyDescent="0.25">
      <c r="A6" t="s">
        <v>204</v>
      </c>
      <c r="B6" t="s">
        <v>205</v>
      </c>
      <c r="C6" t="s">
        <v>206</v>
      </c>
      <c r="D6" s="2">
        <v>44827</v>
      </c>
      <c r="E6" t="s">
        <v>27</v>
      </c>
      <c r="F6" t="s">
        <v>42</v>
      </c>
      <c r="G6" s="2">
        <v>24679</v>
      </c>
      <c r="H6" t="s">
        <v>207</v>
      </c>
      <c r="I6" t="s">
        <v>30</v>
      </c>
      <c r="J6" t="s">
        <v>30</v>
      </c>
      <c r="K6" t="s">
        <v>44</v>
      </c>
      <c r="L6" t="s">
        <v>45</v>
      </c>
      <c r="M6" t="s">
        <v>33</v>
      </c>
      <c r="N6" t="s">
        <v>30</v>
      </c>
      <c r="O6" t="s">
        <v>30</v>
      </c>
      <c r="P6" t="s">
        <v>208</v>
      </c>
      <c r="Q6" t="s">
        <v>35</v>
      </c>
      <c r="R6" s="2">
        <v>0</v>
      </c>
      <c r="S6" t="s">
        <v>36</v>
      </c>
      <c r="T6" s="2">
        <v>0</v>
      </c>
      <c r="U6" s="2">
        <v>0</v>
      </c>
      <c r="V6" t="s">
        <v>37</v>
      </c>
      <c r="W6" t="s">
        <v>38</v>
      </c>
      <c r="X6" t="s">
        <v>209</v>
      </c>
      <c r="Y6" s="11">
        <f t="shared" ca="1" si="0"/>
        <v>20168</v>
      </c>
    </row>
    <row r="7" spans="1:29" x14ac:dyDescent="0.25">
      <c r="A7" t="s">
        <v>532</v>
      </c>
      <c r="B7" t="s">
        <v>533</v>
      </c>
      <c r="C7" t="s">
        <v>534</v>
      </c>
      <c r="D7" s="2">
        <v>44845</v>
      </c>
      <c r="E7" t="s">
        <v>27</v>
      </c>
      <c r="F7" t="s">
        <v>28</v>
      </c>
      <c r="G7" s="2">
        <v>27414</v>
      </c>
      <c r="H7" t="s">
        <v>535</v>
      </c>
      <c r="I7" t="s">
        <v>30</v>
      </c>
      <c r="J7" t="s">
        <v>30</v>
      </c>
      <c r="K7" t="s">
        <v>144</v>
      </c>
      <c r="L7" t="s">
        <v>225</v>
      </c>
      <c r="M7" t="s">
        <v>33</v>
      </c>
      <c r="N7" t="s">
        <v>30</v>
      </c>
      <c r="O7" t="s">
        <v>30</v>
      </c>
      <c r="P7" t="s">
        <v>536</v>
      </c>
      <c r="Q7" t="s">
        <v>35</v>
      </c>
      <c r="R7" s="2">
        <v>0</v>
      </c>
      <c r="S7" t="s">
        <v>36</v>
      </c>
      <c r="T7" s="2">
        <v>0</v>
      </c>
      <c r="U7" s="2">
        <v>0</v>
      </c>
      <c r="V7" t="s">
        <v>37</v>
      </c>
      <c r="W7" t="s">
        <v>38</v>
      </c>
      <c r="X7" t="s">
        <v>30</v>
      </c>
      <c r="Y7" s="11">
        <f t="shared" ca="1" si="0"/>
        <v>17433</v>
      </c>
    </row>
    <row r="8" spans="1:29" x14ac:dyDescent="0.25">
      <c r="A8" t="s">
        <v>635</v>
      </c>
      <c r="B8" t="s">
        <v>533</v>
      </c>
      <c r="C8" t="s">
        <v>636</v>
      </c>
      <c r="D8" s="2">
        <v>44827</v>
      </c>
      <c r="E8" t="s">
        <v>27</v>
      </c>
      <c r="F8" t="s">
        <v>28</v>
      </c>
      <c r="G8" s="2">
        <v>38072</v>
      </c>
      <c r="H8" t="s">
        <v>637</v>
      </c>
      <c r="I8" t="s">
        <v>30</v>
      </c>
      <c r="J8" t="s">
        <v>30</v>
      </c>
      <c r="K8" t="s">
        <v>144</v>
      </c>
      <c r="L8" t="s">
        <v>225</v>
      </c>
      <c r="M8" t="s">
        <v>33</v>
      </c>
      <c r="N8" t="s">
        <v>30</v>
      </c>
      <c r="O8" t="s">
        <v>30</v>
      </c>
      <c r="P8" t="s">
        <v>536</v>
      </c>
      <c r="Q8" t="s">
        <v>35</v>
      </c>
      <c r="R8" s="2">
        <v>0</v>
      </c>
      <c r="S8" t="s">
        <v>36</v>
      </c>
      <c r="T8" s="2">
        <v>43348</v>
      </c>
      <c r="U8" s="2">
        <v>43712</v>
      </c>
      <c r="V8" t="s">
        <v>37</v>
      </c>
      <c r="W8" t="s">
        <v>38</v>
      </c>
      <c r="X8" t="s">
        <v>30</v>
      </c>
      <c r="Y8" s="11">
        <f t="shared" ca="1" si="0"/>
        <v>6775</v>
      </c>
    </row>
    <row r="9" spans="1:29" x14ac:dyDescent="0.25">
      <c r="A9" t="s">
        <v>369</v>
      </c>
      <c r="B9" t="s">
        <v>370</v>
      </c>
      <c r="C9" t="s">
        <v>249</v>
      </c>
      <c r="D9" s="2">
        <v>44827</v>
      </c>
      <c r="E9" t="s">
        <v>27</v>
      </c>
      <c r="F9" t="s">
        <v>42</v>
      </c>
      <c r="G9" s="2">
        <v>25531</v>
      </c>
      <c r="H9" t="s">
        <v>371</v>
      </c>
      <c r="I9" t="s">
        <v>30</v>
      </c>
      <c r="J9" t="s">
        <v>30</v>
      </c>
      <c r="K9" t="s">
        <v>31</v>
      </c>
      <c r="L9" t="s">
        <v>117</v>
      </c>
      <c r="M9" t="s">
        <v>33</v>
      </c>
      <c r="N9" t="s">
        <v>30</v>
      </c>
      <c r="O9" t="s">
        <v>30</v>
      </c>
      <c r="P9" t="s">
        <v>372</v>
      </c>
      <c r="Q9" t="s">
        <v>35</v>
      </c>
      <c r="R9" s="2">
        <v>0</v>
      </c>
      <c r="S9" t="s">
        <v>36</v>
      </c>
      <c r="T9" s="2">
        <v>0</v>
      </c>
      <c r="U9" s="2">
        <v>0</v>
      </c>
      <c r="V9" t="s">
        <v>37</v>
      </c>
      <c r="W9" t="s">
        <v>38</v>
      </c>
      <c r="X9" t="s">
        <v>119</v>
      </c>
      <c r="Y9" s="11">
        <f t="shared" ca="1" si="0"/>
        <v>19316</v>
      </c>
    </row>
    <row r="10" spans="1:29" ht="30" x14ac:dyDescent="0.25">
      <c r="A10" t="s">
        <v>480</v>
      </c>
      <c r="B10" t="s">
        <v>481</v>
      </c>
      <c r="C10" t="s">
        <v>482</v>
      </c>
      <c r="D10" s="2">
        <v>44827</v>
      </c>
      <c r="E10" t="s">
        <v>27</v>
      </c>
      <c r="F10" t="s">
        <v>42</v>
      </c>
      <c r="G10" s="2">
        <v>29049</v>
      </c>
      <c r="H10" t="s">
        <v>483</v>
      </c>
      <c r="I10" t="s">
        <v>30</v>
      </c>
      <c r="J10" t="s">
        <v>30</v>
      </c>
      <c r="K10" t="s">
        <v>44</v>
      </c>
      <c r="L10" t="s">
        <v>45</v>
      </c>
      <c r="M10" t="s">
        <v>33</v>
      </c>
      <c r="N10" t="s">
        <v>30</v>
      </c>
      <c r="O10" t="s">
        <v>30</v>
      </c>
      <c r="P10" t="s">
        <v>484</v>
      </c>
      <c r="Q10" t="s">
        <v>35</v>
      </c>
      <c r="R10" s="2">
        <v>0</v>
      </c>
      <c r="S10" t="s">
        <v>36</v>
      </c>
      <c r="T10" s="2">
        <v>0</v>
      </c>
      <c r="U10" s="2">
        <v>0</v>
      </c>
      <c r="V10" t="s">
        <v>37</v>
      </c>
      <c r="W10" t="s">
        <v>38</v>
      </c>
      <c r="X10" t="s">
        <v>485</v>
      </c>
      <c r="Y10" s="11">
        <f t="shared" ca="1" si="0"/>
        <v>15798</v>
      </c>
    </row>
    <row r="11" spans="1:29" ht="30" x14ac:dyDescent="0.25">
      <c r="A11" t="s">
        <v>583</v>
      </c>
      <c r="B11" t="s">
        <v>584</v>
      </c>
      <c r="C11" t="s">
        <v>482</v>
      </c>
      <c r="D11" s="2">
        <v>44827</v>
      </c>
      <c r="E11" t="s">
        <v>27</v>
      </c>
      <c r="F11" t="s">
        <v>42</v>
      </c>
      <c r="G11" s="2">
        <v>26616</v>
      </c>
      <c r="H11" t="s">
        <v>585</v>
      </c>
      <c r="I11" t="s">
        <v>30</v>
      </c>
      <c r="J11" t="s">
        <v>30</v>
      </c>
      <c r="K11" t="s">
        <v>110</v>
      </c>
      <c r="L11" t="s">
        <v>111</v>
      </c>
      <c r="M11" t="s">
        <v>33</v>
      </c>
      <c r="N11" t="s">
        <v>30</v>
      </c>
      <c r="O11" t="s">
        <v>30</v>
      </c>
      <c r="P11" t="s">
        <v>586</v>
      </c>
      <c r="Q11" t="s">
        <v>35</v>
      </c>
      <c r="R11" s="2">
        <v>0</v>
      </c>
      <c r="S11" t="s">
        <v>36</v>
      </c>
      <c r="T11" s="2">
        <v>0</v>
      </c>
      <c r="U11" s="2">
        <v>0</v>
      </c>
      <c r="V11" t="s">
        <v>37</v>
      </c>
      <c r="W11" t="s">
        <v>38</v>
      </c>
      <c r="X11" t="s">
        <v>587</v>
      </c>
      <c r="Y11" s="11">
        <f t="shared" ca="1" si="0"/>
        <v>18231</v>
      </c>
    </row>
    <row r="12" spans="1:29" x14ac:dyDescent="0.25">
      <c r="A12" t="s">
        <v>413</v>
      </c>
      <c r="B12" t="s">
        <v>414</v>
      </c>
      <c r="C12" t="s">
        <v>149</v>
      </c>
      <c r="D12" s="2">
        <v>44827</v>
      </c>
      <c r="E12" t="s">
        <v>27</v>
      </c>
      <c r="F12" t="s">
        <v>42</v>
      </c>
      <c r="G12" s="2">
        <v>23069</v>
      </c>
      <c r="H12" t="s">
        <v>415</v>
      </c>
      <c r="I12" t="s">
        <v>30</v>
      </c>
      <c r="J12" t="s">
        <v>30</v>
      </c>
      <c r="K12" t="s">
        <v>44</v>
      </c>
      <c r="L12" t="s">
        <v>45</v>
      </c>
      <c r="M12" t="s">
        <v>33</v>
      </c>
      <c r="N12" t="s">
        <v>30</v>
      </c>
      <c r="O12" t="s">
        <v>30</v>
      </c>
      <c r="P12" t="s">
        <v>416</v>
      </c>
      <c r="Q12" t="s">
        <v>35</v>
      </c>
      <c r="R12" s="2">
        <v>0</v>
      </c>
      <c r="S12" t="s">
        <v>36</v>
      </c>
      <c r="T12" s="2">
        <v>0</v>
      </c>
      <c r="U12" s="2">
        <v>0</v>
      </c>
      <c r="V12" t="s">
        <v>37</v>
      </c>
      <c r="W12" t="s">
        <v>38</v>
      </c>
      <c r="X12" t="s">
        <v>119</v>
      </c>
      <c r="Y12" s="11">
        <f t="shared" ca="1" si="0"/>
        <v>21778</v>
      </c>
    </row>
    <row r="13" spans="1:29" x14ac:dyDescent="0.25">
      <c r="A13" t="s">
        <v>537</v>
      </c>
      <c r="B13" t="s">
        <v>538</v>
      </c>
      <c r="C13" t="s">
        <v>539</v>
      </c>
      <c r="D13" s="2">
        <v>44827</v>
      </c>
      <c r="E13" t="s">
        <v>27</v>
      </c>
      <c r="F13" t="s">
        <v>42</v>
      </c>
      <c r="G13" s="2">
        <v>38392</v>
      </c>
      <c r="H13" t="s">
        <v>540</v>
      </c>
      <c r="I13" t="s">
        <v>30</v>
      </c>
      <c r="J13" t="s">
        <v>30</v>
      </c>
      <c r="K13" t="s">
        <v>82</v>
      </c>
      <c r="L13" t="s">
        <v>83</v>
      </c>
      <c r="M13" t="s">
        <v>33</v>
      </c>
      <c r="N13" t="s">
        <v>30</v>
      </c>
      <c r="O13" t="s">
        <v>30</v>
      </c>
      <c r="P13" t="s">
        <v>541</v>
      </c>
      <c r="Q13" t="s">
        <v>35</v>
      </c>
      <c r="R13" s="2">
        <v>0</v>
      </c>
      <c r="S13" t="s">
        <v>36</v>
      </c>
      <c r="T13" s="2">
        <v>0</v>
      </c>
      <c r="U13" s="2">
        <v>0</v>
      </c>
      <c r="V13" t="s">
        <v>37</v>
      </c>
      <c r="W13" t="s">
        <v>38</v>
      </c>
      <c r="X13" t="s">
        <v>304</v>
      </c>
      <c r="Y13" s="11">
        <f t="shared" ca="1" si="0"/>
        <v>6455</v>
      </c>
    </row>
    <row r="14" spans="1:29" x14ac:dyDescent="0.25">
      <c r="A14" t="s">
        <v>365</v>
      </c>
      <c r="B14" t="s">
        <v>366</v>
      </c>
      <c r="C14" t="s">
        <v>61</v>
      </c>
      <c r="D14" s="2">
        <v>44827</v>
      </c>
      <c r="E14" t="s">
        <v>27</v>
      </c>
      <c r="F14" t="s">
        <v>42</v>
      </c>
      <c r="G14" s="2">
        <v>29879</v>
      </c>
      <c r="H14" t="s">
        <v>367</v>
      </c>
      <c r="I14" t="s">
        <v>30</v>
      </c>
      <c r="J14" t="s">
        <v>30</v>
      </c>
      <c r="K14" t="s">
        <v>44</v>
      </c>
      <c r="L14" t="s">
        <v>45</v>
      </c>
      <c r="M14" t="s">
        <v>33</v>
      </c>
      <c r="N14" t="s">
        <v>30</v>
      </c>
      <c r="O14" t="s">
        <v>30</v>
      </c>
      <c r="P14" t="s">
        <v>368</v>
      </c>
      <c r="Q14" t="s">
        <v>35</v>
      </c>
      <c r="R14" s="2">
        <v>0</v>
      </c>
      <c r="S14" t="s">
        <v>36</v>
      </c>
      <c r="T14" s="2">
        <v>0</v>
      </c>
      <c r="U14" s="2">
        <v>0</v>
      </c>
      <c r="V14" t="s">
        <v>37</v>
      </c>
      <c r="W14" t="s">
        <v>38</v>
      </c>
      <c r="X14" t="s">
        <v>30</v>
      </c>
      <c r="Y14" s="11">
        <f t="shared" ca="1" si="0"/>
        <v>14968</v>
      </c>
    </row>
    <row r="15" spans="1:29" ht="45" x14ac:dyDescent="0.25">
      <c r="A15" t="s">
        <v>423</v>
      </c>
      <c r="B15" t="s">
        <v>317</v>
      </c>
      <c r="C15" t="s">
        <v>424</v>
      </c>
      <c r="D15" s="2">
        <v>44827</v>
      </c>
      <c r="E15" t="s">
        <v>27</v>
      </c>
      <c r="F15" t="s">
        <v>42</v>
      </c>
      <c r="G15" s="2">
        <v>21729</v>
      </c>
      <c r="H15" t="s">
        <v>319</v>
      </c>
      <c r="I15" t="s">
        <v>30</v>
      </c>
      <c r="J15" t="s">
        <v>30</v>
      </c>
      <c r="K15" t="s">
        <v>101</v>
      </c>
      <c r="L15" t="s">
        <v>102</v>
      </c>
      <c r="M15" t="s">
        <v>33</v>
      </c>
      <c r="N15" t="s">
        <v>30</v>
      </c>
      <c r="O15" t="s">
        <v>30</v>
      </c>
      <c r="P15" t="s">
        <v>425</v>
      </c>
      <c r="Q15" t="s">
        <v>35</v>
      </c>
      <c r="R15" s="2">
        <v>0</v>
      </c>
      <c r="S15" t="s">
        <v>36</v>
      </c>
      <c r="T15" s="2">
        <v>43483</v>
      </c>
      <c r="U15" s="2">
        <v>43847</v>
      </c>
      <c r="V15" t="s">
        <v>37</v>
      </c>
      <c r="W15" t="s">
        <v>38</v>
      </c>
      <c r="X15" t="s">
        <v>426</v>
      </c>
      <c r="Y15" s="11">
        <f t="shared" ca="1" si="0"/>
        <v>23118</v>
      </c>
    </row>
    <row r="16" spans="1:29" ht="30" x14ac:dyDescent="0.25">
      <c r="A16" t="s">
        <v>316</v>
      </c>
      <c r="B16" t="s">
        <v>317</v>
      </c>
      <c r="C16" t="s">
        <v>318</v>
      </c>
      <c r="D16" s="2">
        <v>44827</v>
      </c>
      <c r="E16" t="s">
        <v>27</v>
      </c>
      <c r="F16" t="s">
        <v>28</v>
      </c>
      <c r="G16" s="2">
        <v>21623</v>
      </c>
      <c r="H16" t="s">
        <v>319</v>
      </c>
      <c r="I16" t="s">
        <v>30</v>
      </c>
      <c r="J16" t="s">
        <v>30</v>
      </c>
      <c r="K16" t="s">
        <v>101</v>
      </c>
      <c r="L16" t="s">
        <v>102</v>
      </c>
      <c r="M16" t="s">
        <v>33</v>
      </c>
      <c r="N16" t="s">
        <v>30</v>
      </c>
      <c r="O16" t="s">
        <v>30</v>
      </c>
      <c r="P16" t="s">
        <v>320</v>
      </c>
      <c r="Q16" t="s">
        <v>35</v>
      </c>
      <c r="R16" s="2">
        <v>0</v>
      </c>
      <c r="S16" t="s">
        <v>36</v>
      </c>
      <c r="T16" s="2">
        <v>44609</v>
      </c>
      <c r="U16" s="2">
        <v>44973</v>
      </c>
      <c r="V16" t="s">
        <v>37</v>
      </c>
      <c r="W16" t="s">
        <v>38</v>
      </c>
      <c r="X16" t="s">
        <v>321</v>
      </c>
      <c r="Y16" s="11">
        <f t="shared" ca="1" si="0"/>
        <v>23224</v>
      </c>
    </row>
    <row r="17" spans="1:25" ht="30" x14ac:dyDescent="0.25">
      <c r="A17" t="s">
        <v>360</v>
      </c>
      <c r="B17" t="s">
        <v>361</v>
      </c>
      <c r="C17" t="s">
        <v>61</v>
      </c>
      <c r="D17" s="2">
        <v>44827</v>
      </c>
      <c r="E17" t="s">
        <v>27</v>
      </c>
      <c r="F17" t="s">
        <v>42</v>
      </c>
      <c r="G17" s="2">
        <v>30376</v>
      </c>
      <c r="H17" t="s">
        <v>362</v>
      </c>
      <c r="I17" t="s">
        <v>30</v>
      </c>
      <c r="J17" t="s">
        <v>30</v>
      </c>
      <c r="K17" t="s">
        <v>110</v>
      </c>
      <c r="L17" t="s">
        <v>111</v>
      </c>
      <c r="M17" t="s">
        <v>33</v>
      </c>
      <c r="N17" t="s">
        <v>30</v>
      </c>
      <c r="O17" t="s">
        <v>30</v>
      </c>
      <c r="P17" t="s">
        <v>363</v>
      </c>
      <c r="Q17" t="s">
        <v>35</v>
      </c>
      <c r="R17" s="2">
        <v>0</v>
      </c>
      <c r="S17" t="s">
        <v>36</v>
      </c>
      <c r="T17" s="2">
        <v>43451</v>
      </c>
      <c r="U17" s="2">
        <v>43815</v>
      </c>
      <c r="V17" t="s">
        <v>37</v>
      </c>
      <c r="W17" t="s">
        <v>38</v>
      </c>
      <c r="X17" t="s">
        <v>364</v>
      </c>
      <c r="Y17" s="11">
        <f t="shared" ca="1" si="0"/>
        <v>14471</v>
      </c>
    </row>
    <row r="18" spans="1:25" ht="30" x14ac:dyDescent="0.25">
      <c r="A18" t="s">
        <v>559</v>
      </c>
      <c r="B18" t="s">
        <v>560</v>
      </c>
      <c r="C18" t="s">
        <v>561</v>
      </c>
      <c r="D18" s="2">
        <v>44827</v>
      </c>
      <c r="E18" t="s">
        <v>27</v>
      </c>
      <c r="F18" t="s">
        <v>42</v>
      </c>
      <c r="G18" s="2">
        <v>30222</v>
      </c>
      <c r="H18" t="s">
        <v>562</v>
      </c>
      <c r="I18" t="s">
        <v>30</v>
      </c>
      <c r="J18" t="s">
        <v>30</v>
      </c>
      <c r="K18" t="s">
        <v>101</v>
      </c>
      <c r="L18" t="s">
        <v>563</v>
      </c>
      <c r="M18" t="s">
        <v>33</v>
      </c>
      <c r="N18" t="s">
        <v>30</v>
      </c>
      <c r="O18" t="s">
        <v>30</v>
      </c>
      <c r="P18" t="s">
        <v>564</v>
      </c>
      <c r="Q18" t="s">
        <v>35</v>
      </c>
      <c r="R18" s="2">
        <v>0</v>
      </c>
      <c r="S18" t="s">
        <v>36</v>
      </c>
      <c r="T18" s="2">
        <v>0</v>
      </c>
      <c r="U18" s="2">
        <v>0</v>
      </c>
      <c r="V18" t="s">
        <v>37</v>
      </c>
      <c r="W18" t="s">
        <v>38</v>
      </c>
      <c r="X18" t="s">
        <v>565</v>
      </c>
      <c r="Y18" s="11">
        <f t="shared" ca="1" si="0"/>
        <v>14625</v>
      </c>
    </row>
    <row r="19" spans="1:25" ht="45" x14ac:dyDescent="0.25">
      <c r="A19" t="s">
        <v>286</v>
      </c>
      <c r="B19" t="s">
        <v>282</v>
      </c>
      <c r="C19" t="s">
        <v>287</v>
      </c>
      <c r="D19" s="2">
        <v>44827</v>
      </c>
      <c r="E19" t="s">
        <v>27</v>
      </c>
      <c r="F19" t="s">
        <v>42</v>
      </c>
      <c r="G19" s="2">
        <v>25730</v>
      </c>
      <c r="H19" t="s">
        <v>284</v>
      </c>
      <c r="I19" t="s">
        <v>30</v>
      </c>
      <c r="J19" t="s">
        <v>30</v>
      </c>
      <c r="K19" t="s">
        <v>144</v>
      </c>
      <c r="L19" t="s">
        <v>225</v>
      </c>
      <c r="M19" t="s">
        <v>33</v>
      </c>
      <c r="N19" t="s">
        <v>30</v>
      </c>
      <c r="O19" t="s">
        <v>30</v>
      </c>
      <c r="P19" t="s">
        <v>288</v>
      </c>
      <c r="Q19" t="s">
        <v>35</v>
      </c>
      <c r="R19" s="2">
        <v>0</v>
      </c>
      <c r="S19" t="s">
        <v>36</v>
      </c>
      <c r="T19" s="2">
        <v>43383</v>
      </c>
      <c r="U19" s="2">
        <v>43747</v>
      </c>
      <c r="V19" t="s">
        <v>37</v>
      </c>
      <c r="W19" t="s">
        <v>38</v>
      </c>
      <c r="X19" t="s">
        <v>289</v>
      </c>
      <c r="Y19" s="11">
        <f t="shared" ca="1" si="0"/>
        <v>19117</v>
      </c>
    </row>
    <row r="20" spans="1:25" x14ac:dyDescent="0.25">
      <c r="A20" t="s">
        <v>432</v>
      </c>
      <c r="B20" t="s">
        <v>282</v>
      </c>
      <c r="C20" t="s">
        <v>433</v>
      </c>
      <c r="D20" s="2">
        <v>44827</v>
      </c>
      <c r="E20" t="s">
        <v>27</v>
      </c>
      <c r="F20" t="s">
        <v>42</v>
      </c>
      <c r="G20" s="2">
        <v>37844</v>
      </c>
      <c r="H20" t="s">
        <v>284</v>
      </c>
      <c r="I20" t="s">
        <v>30</v>
      </c>
      <c r="J20" t="s">
        <v>30</v>
      </c>
      <c r="K20" t="s">
        <v>144</v>
      </c>
      <c r="L20" t="s">
        <v>225</v>
      </c>
      <c r="M20" t="s">
        <v>33</v>
      </c>
      <c r="N20" t="s">
        <v>30</v>
      </c>
      <c r="O20" t="s">
        <v>30</v>
      </c>
      <c r="P20" t="s">
        <v>434</v>
      </c>
      <c r="Q20" t="s">
        <v>35</v>
      </c>
      <c r="R20" s="2">
        <v>0</v>
      </c>
      <c r="S20" t="s">
        <v>36</v>
      </c>
      <c r="T20" s="2">
        <v>0</v>
      </c>
      <c r="U20" s="2">
        <v>0</v>
      </c>
      <c r="V20" t="s">
        <v>37</v>
      </c>
      <c r="W20" t="s">
        <v>38</v>
      </c>
      <c r="X20" t="s">
        <v>119</v>
      </c>
      <c r="Y20" s="11">
        <f t="shared" ca="1" si="0"/>
        <v>7003</v>
      </c>
    </row>
    <row r="21" spans="1:25" x14ac:dyDescent="0.25">
      <c r="A21" t="s">
        <v>281</v>
      </c>
      <c r="B21" t="s">
        <v>282</v>
      </c>
      <c r="C21" t="s">
        <v>283</v>
      </c>
      <c r="D21" s="2">
        <v>44827</v>
      </c>
      <c r="E21" t="s">
        <v>27</v>
      </c>
      <c r="F21" t="s">
        <v>28</v>
      </c>
      <c r="G21" s="2">
        <v>37017</v>
      </c>
      <c r="H21" t="s">
        <v>284</v>
      </c>
      <c r="I21" t="s">
        <v>30</v>
      </c>
      <c r="J21" t="s">
        <v>30</v>
      </c>
      <c r="K21" t="s">
        <v>144</v>
      </c>
      <c r="L21" t="s">
        <v>225</v>
      </c>
      <c r="M21" t="s">
        <v>33</v>
      </c>
      <c r="N21" t="s">
        <v>30</v>
      </c>
      <c r="O21" t="s">
        <v>30</v>
      </c>
      <c r="P21" t="s">
        <v>285</v>
      </c>
      <c r="Q21" t="s">
        <v>35</v>
      </c>
      <c r="R21" s="2">
        <v>0</v>
      </c>
      <c r="S21" t="s">
        <v>36</v>
      </c>
      <c r="T21" s="2">
        <v>0</v>
      </c>
      <c r="U21" s="2">
        <v>0</v>
      </c>
      <c r="V21" t="s">
        <v>37</v>
      </c>
      <c r="W21" t="s">
        <v>38</v>
      </c>
      <c r="X21" t="s">
        <v>119</v>
      </c>
      <c r="Y21" s="11">
        <f t="shared" ca="1" si="0"/>
        <v>7830</v>
      </c>
    </row>
    <row r="22" spans="1:25" ht="45" x14ac:dyDescent="0.25">
      <c r="A22" t="s">
        <v>210</v>
      </c>
      <c r="B22" t="s">
        <v>211</v>
      </c>
      <c r="C22" t="s">
        <v>149</v>
      </c>
      <c r="D22" s="2">
        <v>44827</v>
      </c>
      <c r="E22" t="s">
        <v>27</v>
      </c>
      <c r="F22" t="s">
        <v>42</v>
      </c>
      <c r="G22" s="2">
        <v>22642</v>
      </c>
      <c r="H22" t="s">
        <v>212</v>
      </c>
      <c r="I22" t="s">
        <v>30</v>
      </c>
      <c r="J22" t="s">
        <v>30</v>
      </c>
      <c r="K22" t="s">
        <v>44</v>
      </c>
      <c r="L22" t="s">
        <v>213</v>
      </c>
      <c r="M22" t="s">
        <v>33</v>
      </c>
      <c r="N22" t="s">
        <v>30</v>
      </c>
      <c r="O22" t="s">
        <v>30</v>
      </c>
      <c r="P22" t="s">
        <v>214</v>
      </c>
      <c r="Q22" t="s">
        <v>35</v>
      </c>
      <c r="R22" s="2">
        <v>0</v>
      </c>
      <c r="S22" t="s">
        <v>36</v>
      </c>
      <c r="T22" s="2">
        <v>0</v>
      </c>
      <c r="U22" s="2">
        <v>0</v>
      </c>
      <c r="V22" t="s">
        <v>37</v>
      </c>
      <c r="W22" t="s">
        <v>38</v>
      </c>
      <c r="X22" t="s">
        <v>215</v>
      </c>
      <c r="Y22" s="11">
        <f t="shared" ca="1" si="0"/>
        <v>22205</v>
      </c>
    </row>
    <row r="23" spans="1:25" ht="45" x14ac:dyDescent="0.25">
      <c r="A23" t="s">
        <v>703</v>
      </c>
      <c r="B23" t="s">
        <v>55</v>
      </c>
      <c r="C23" t="s">
        <v>380</v>
      </c>
      <c r="D23" s="2">
        <v>44827</v>
      </c>
      <c r="E23" t="s">
        <v>27</v>
      </c>
      <c r="F23" t="s">
        <v>42</v>
      </c>
      <c r="G23" s="2">
        <v>26794</v>
      </c>
      <c r="H23" t="s">
        <v>57</v>
      </c>
      <c r="I23" t="s">
        <v>30</v>
      </c>
      <c r="J23" t="s">
        <v>30</v>
      </c>
      <c r="K23" t="s">
        <v>44</v>
      </c>
      <c r="L23" t="s">
        <v>45</v>
      </c>
      <c r="M23" t="s">
        <v>33</v>
      </c>
      <c r="N23" t="s">
        <v>30</v>
      </c>
      <c r="O23" t="s">
        <v>30</v>
      </c>
      <c r="P23" t="s">
        <v>58</v>
      </c>
      <c r="Q23" t="s">
        <v>35</v>
      </c>
      <c r="R23" s="2">
        <v>0</v>
      </c>
      <c r="S23" t="s">
        <v>36</v>
      </c>
      <c r="T23" s="2">
        <v>0</v>
      </c>
      <c r="U23" s="2">
        <v>0</v>
      </c>
      <c r="V23" t="s">
        <v>37</v>
      </c>
      <c r="W23" t="s">
        <v>38</v>
      </c>
      <c r="X23" t="s">
        <v>704</v>
      </c>
      <c r="Y23" s="11">
        <f t="shared" ca="1" si="0"/>
        <v>18053</v>
      </c>
    </row>
    <row r="24" spans="1:25" x14ac:dyDescent="0.25">
      <c r="A24" t="s">
        <v>54</v>
      </c>
      <c r="B24" t="s">
        <v>55</v>
      </c>
      <c r="C24" t="s">
        <v>56</v>
      </c>
      <c r="D24" s="2">
        <v>44827</v>
      </c>
      <c r="E24" t="s">
        <v>27</v>
      </c>
      <c r="F24" t="s">
        <v>42</v>
      </c>
      <c r="G24" s="2">
        <v>38178</v>
      </c>
      <c r="H24" t="s">
        <v>57</v>
      </c>
      <c r="I24" t="s">
        <v>30</v>
      </c>
      <c r="J24" t="s">
        <v>30</v>
      </c>
      <c r="K24" t="s">
        <v>44</v>
      </c>
      <c r="L24" t="s">
        <v>45</v>
      </c>
      <c r="M24" t="s">
        <v>33</v>
      </c>
      <c r="N24" t="s">
        <v>30</v>
      </c>
      <c r="O24" t="s">
        <v>30</v>
      </c>
      <c r="P24" t="s">
        <v>58</v>
      </c>
      <c r="Q24" t="s">
        <v>35</v>
      </c>
      <c r="R24" s="2">
        <v>0</v>
      </c>
      <c r="S24" t="s">
        <v>36</v>
      </c>
      <c r="T24" s="2">
        <v>0</v>
      </c>
      <c r="U24" s="2">
        <v>0</v>
      </c>
      <c r="V24" t="s">
        <v>37</v>
      </c>
      <c r="W24" t="s">
        <v>38</v>
      </c>
      <c r="X24" t="s">
        <v>30</v>
      </c>
      <c r="Y24" s="11">
        <f t="shared" ca="1" si="0"/>
        <v>6669</v>
      </c>
    </row>
    <row r="25" spans="1:25" x14ac:dyDescent="0.25">
      <c r="A25" t="s">
        <v>252</v>
      </c>
      <c r="B25" t="s">
        <v>253</v>
      </c>
      <c r="C25" t="s">
        <v>254</v>
      </c>
      <c r="D25" s="2">
        <v>44847</v>
      </c>
      <c r="E25" t="s">
        <v>27</v>
      </c>
      <c r="F25" t="s">
        <v>28</v>
      </c>
      <c r="G25" s="2">
        <v>32159</v>
      </c>
      <c r="H25" t="s">
        <v>255</v>
      </c>
      <c r="I25" t="s">
        <v>30</v>
      </c>
      <c r="J25" t="s">
        <v>30</v>
      </c>
      <c r="K25" t="s">
        <v>44</v>
      </c>
      <c r="L25" t="s">
        <v>45</v>
      </c>
      <c r="M25" t="s">
        <v>33</v>
      </c>
      <c r="N25" t="s">
        <v>30</v>
      </c>
      <c r="O25" t="s">
        <v>30</v>
      </c>
      <c r="P25" t="s">
        <v>256</v>
      </c>
      <c r="Q25" t="s">
        <v>35</v>
      </c>
      <c r="R25" s="2">
        <v>0</v>
      </c>
      <c r="S25" t="s">
        <v>36</v>
      </c>
      <c r="T25" s="2">
        <v>0</v>
      </c>
      <c r="U25" s="2">
        <v>0</v>
      </c>
      <c r="V25" t="s">
        <v>37</v>
      </c>
      <c r="W25" t="s">
        <v>38</v>
      </c>
      <c r="X25" t="s">
        <v>30</v>
      </c>
      <c r="Y25" s="11">
        <f t="shared" ca="1" si="0"/>
        <v>12688</v>
      </c>
    </row>
    <row r="26" spans="1:25" x14ac:dyDescent="0.25">
      <c r="A26" t="s">
        <v>746</v>
      </c>
      <c r="B26" t="s">
        <v>241</v>
      </c>
      <c r="C26" t="s">
        <v>747</v>
      </c>
      <c r="D26" s="2">
        <v>44845</v>
      </c>
      <c r="E26" t="s">
        <v>27</v>
      </c>
      <c r="F26" t="s">
        <v>28</v>
      </c>
      <c r="G26" s="2">
        <v>26930</v>
      </c>
      <c r="H26" t="s">
        <v>748</v>
      </c>
      <c r="I26" t="s">
        <v>30</v>
      </c>
      <c r="J26" t="s">
        <v>30</v>
      </c>
      <c r="K26" t="s">
        <v>69</v>
      </c>
      <c r="L26" t="s">
        <v>70</v>
      </c>
      <c r="M26" t="s">
        <v>33</v>
      </c>
      <c r="N26" t="s">
        <v>30</v>
      </c>
      <c r="O26" t="s">
        <v>30</v>
      </c>
      <c r="P26" t="s">
        <v>749</v>
      </c>
      <c r="Q26" t="s">
        <v>35</v>
      </c>
      <c r="R26" s="2">
        <v>0</v>
      </c>
      <c r="S26" t="s">
        <v>36</v>
      </c>
      <c r="T26" s="2">
        <v>0</v>
      </c>
      <c r="U26" s="2">
        <v>0</v>
      </c>
      <c r="V26" t="s">
        <v>37</v>
      </c>
      <c r="W26" t="s">
        <v>38</v>
      </c>
      <c r="X26" t="s">
        <v>30</v>
      </c>
      <c r="Y26" s="11">
        <f t="shared" ca="1" si="0"/>
        <v>17917</v>
      </c>
    </row>
    <row r="27" spans="1:25" x14ac:dyDescent="0.25">
      <c r="A27" t="s">
        <v>240</v>
      </c>
      <c r="B27" t="s">
        <v>241</v>
      </c>
      <c r="C27" t="s">
        <v>242</v>
      </c>
      <c r="D27" s="2">
        <v>44827</v>
      </c>
      <c r="E27" t="s">
        <v>27</v>
      </c>
      <c r="F27" t="s">
        <v>28</v>
      </c>
      <c r="G27" s="2">
        <v>38397</v>
      </c>
      <c r="H27" t="s">
        <v>243</v>
      </c>
      <c r="I27" t="s">
        <v>30</v>
      </c>
      <c r="J27" t="s">
        <v>30</v>
      </c>
      <c r="K27" t="s">
        <v>244</v>
      </c>
      <c r="L27" t="s">
        <v>245</v>
      </c>
      <c r="M27" t="s">
        <v>33</v>
      </c>
      <c r="N27" t="s">
        <v>30</v>
      </c>
      <c r="O27" t="s">
        <v>30</v>
      </c>
      <c r="P27" t="s">
        <v>246</v>
      </c>
      <c r="Q27" t="s">
        <v>35</v>
      </c>
      <c r="R27" s="2">
        <v>0</v>
      </c>
      <c r="S27" t="s">
        <v>36</v>
      </c>
      <c r="T27" s="2">
        <v>0</v>
      </c>
      <c r="U27" s="2">
        <v>0</v>
      </c>
      <c r="V27" t="s">
        <v>37</v>
      </c>
      <c r="W27" t="s">
        <v>38</v>
      </c>
      <c r="X27" t="s">
        <v>30</v>
      </c>
      <c r="Y27" s="11">
        <f t="shared" ca="1" si="0"/>
        <v>6450</v>
      </c>
    </row>
    <row r="28" spans="1:25" ht="30" x14ac:dyDescent="0.25">
      <c r="A28" t="s">
        <v>394</v>
      </c>
      <c r="B28" t="s">
        <v>395</v>
      </c>
      <c r="C28" t="s">
        <v>396</v>
      </c>
      <c r="D28" s="2">
        <v>44832</v>
      </c>
      <c r="E28" t="s">
        <v>27</v>
      </c>
      <c r="F28" t="s">
        <v>28</v>
      </c>
      <c r="G28" s="2">
        <v>27821</v>
      </c>
      <c r="H28" t="s">
        <v>397</v>
      </c>
      <c r="I28" t="s">
        <v>30</v>
      </c>
      <c r="J28" t="s">
        <v>30</v>
      </c>
      <c r="K28" t="s">
        <v>31</v>
      </c>
      <c r="L28" t="s">
        <v>32</v>
      </c>
      <c r="M28" t="s">
        <v>33</v>
      </c>
      <c r="N28" t="s">
        <v>30</v>
      </c>
      <c r="O28" t="s">
        <v>30</v>
      </c>
      <c r="P28" t="s">
        <v>398</v>
      </c>
      <c r="Q28" t="s">
        <v>35</v>
      </c>
      <c r="R28" s="2">
        <v>0</v>
      </c>
      <c r="S28" t="s">
        <v>36</v>
      </c>
      <c r="T28" s="2">
        <v>0</v>
      </c>
      <c r="U28" s="2">
        <v>0</v>
      </c>
      <c r="V28" t="s">
        <v>37</v>
      </c>
      <c r="W28" t="s">
        <v>38</v>
      </c>
      <c r="X28" t="s">
        <v>30</v>
      </c>
      <c r="Y28" s="11">
        <f t="shared" ca="1" si="0"/>
        <v>17026</v>
      </c>
    </row>
    <row r="29" spans="1:25" ht="30" x14ac:dyDescent="0.25">
      <c r="A29" t="s">
        <v>24</v>
      </c>
      <c r="B29" t="s">
        <v>25</v>
      </c>
      <c r="C29" t="s">
        <v>26</v>
      </c>
      <c r="D29" s="2">
        <v>44832</v>
      </c>
      <c r="E29" t="s">
        <v>27</v>
      </c>
      <c r="F29" t="s">
        <v>28</v>
      </c>
      <c r="G29" s="2">
        <v>28807</v>
      </c>
      <c r="H29" t="s">
        <v>29</v>
      </c>
      <c r="I29" t="s">
        <v>30</v>
      </c>
      <c r="J29" t="s">
        <v>30</v>
      </c>
      <c r="K29" t="s">
        <v>31</v>
      </c>
      <c r="L29" t="s">
        <v>32</v>
      </c>
      <c r="M29" t="s">
        <v>33</v>
      </c>
      <c r="N29" t="s">
        <v>30</v>
      </c>
      <c r="O29" t="s">
        <v>30</v>
      </c>
      <c r="P29" t="s">
        <v>34</v>
      </c>
      <c r="Q29" t="s">
        <v>35</v>
      </c>
      <c r="R29" s="2">
        <v>0</v>
      </c>
      <c r="S29" t="s">
        <v>36</v>
      </c>
      <c r="T29" s="2">
        <v>43364</v>
      </c>
      <c r="U29" s="2">
        <v>43728</v>
      </c>
      <c r="V29" t="s">
        <v>37</v>
      </c>
      <c r="W29" t="s">
        <v>38</v>
      </c>
      <c r="X29" t="s">
        <v>30</v>
      </c>
      <c r="Y29" s="11">
        <f t="shared" ca="1" si="0"/>
        <v>16040</v>
      </c>
    </row>
    <row r="30" spans="1:25" x14ac:dyDescent="0.25">
      <c r="A30" t="s">
        <v>505</v>
      </c>
      <c r="B30" t="s">
        <v>506</v>
      </c>
      <c r="C30" t="s">
        <v>507</v>
      </c>
      <c r="D30" s="2">
        <v>44846</v>
      </c>
      <c r="E30" t="s">
        <v>27</v>
      </c>
      <c r="F30" t="s">
        <v>42</v>
      </c>
      <c r="G30" s="2">
        <v>26895</v>
      </c>
      <c r="H30" t="s">
        <v>508</v>
      </c>
      <c r="I30" t="s">
        <v>30</v>
      </c>
      <c r="J30" t="s">
        <v>30</v>
      </c>
      <c r="K30" t="s">
        <v>82</v>
      </c>
      <c r="L30" t="s">
        <v>83</v>
      </c>
      <c r="M30" t="s">
        <v>33</v>
      </c>
      <c r="N30" t="s">
        <v>30</v>
      </c>
      <c r="O30" t="s">
        <v>30</v>
      </c>
      <c r="P30" t="s">
        <v>509</v>
      </c>
      <c r="Q30" t="s">
        <v>35</v>
      </c>
      <c r="R30" s="2">
        <v>0</v>
      </c>
      <c r="S30" t="s">
        <v>36</v>
      </c>
      <c r="T30" s="2">
        <v>44439</v>
      </c>
      <c r="U30" s="2">
        <v>44803</v>
      </c>
      <c r="V30" t="s">
        <v>37</v>
      </c>
      <c r="W30" t="s">
        <v>38</v>
      </c>
      <c r="X30" t="s">
        <v>510</v>
      </c>
      <c r="Y30" s="11">
        <f t="shared" ca="1" si="0"/>
        <v>17952</v>
      </c>
    </row>
    <row r="31" spans="1:25" ht="45" x14ac:dyDescent="0.25">
      <c r="A31" t="s">
        <v>461</v>
      </c>
      <c r="B31" t="s">
        <v>462</v>
      </c>
      <c r="C31" t="s">
        <v>463</v>
      </c>
      <c r="D31" s="2">
        <v>44827</v>
      </c>
      <c r="E31" t="s">
        <v>27</v>
      </c>
      <c r="F31" t="s">
        <v>28</v>
      </c>
      <c r="G31" s="2">
        <v>26497</v>
      </c>
      <c r="H31" t="s">
        <v>62</v>
      </c>
      <c r="I31" t="s">
        <v>30</v>
      </c>
      <c r="J31" t="s">
        <v>30</v>
      </c>
      <c r="K31" t="s">
        <v>44</v>
      </c>
      <c r="L31" t="s">
        <v>45</v>
      </c>
      <c r="M31" t="s">
        <v>33</v>
      </c>
      <c r="N31" t="s">
        <v>30</v>
      </c>
      <c r="O31" t="s">
        <v>30</v>
      </c>
      <c r="P31" t="s">
        <v>464</v>
      </c>
      <c r="Q31" t="s">
        <v>35</v>
      </c>
      <c r="R31" s="2">
        <v>0</v>
      </c>
      <c r="S31" t="s">
        <v>36</v>
      </c>
      <c r="T31" s="2">
        <v>0</v>
      </c>
      <c r="U31" s="2">
        <v>0</v>
      </c>
      <c r="V31" t="s">
        <v>37</v>
      </c>
      <c r="W31" t="s">
        <v>38</v>
      </c>
      <c r="X31" t="s">
        <v>465</v>
      </c>
      <c r="Y31" s="11">
        <f t="shared" ca="1" si="0"/>
        <v>18350</v>
      </c>
    </row>
    <row r="32" spans="1:25" x14ac:dyDescent="0.25">
      <c r="A32" t="s">
        <v>577</v>
      </c>
      <c r="B32" t="s">
        <v>578</v>
      </c>
      <c r="C32" t="s">
        <v>579</v>
      </c>
      <c r="D32" s="2">
        <v>44832</v>
      </c>
      <c r="E32" t="s">
        <v>27</v>
      </c>
      <c r="F32" t="s">
        <v>28</v>
      </c>
      <c r="G32" s="2">
        <v>23458</v>
      </c>
      <c r="H32" t="s">
        <v>580</v>
      </c>
      <c r="I32" t="s">
        <v>30</v>
      </c>
      <c r="J32" t="s">
        <v>30</v>
      </c>
      <c r="K32" t="s">
        <v>101</v>
      </c>
      <c r="L32" t="s">
        <v>102</v>
      </c>
      <c r="M32" t="s">
        <v>33</v>
      </c>
      <c r="N32" t="s">
        <v>30</v>
      </c>
      <c r="O32" t="s">
        <v>30</v>
      </c>
      <c r="P32" t="s">
        <v>581</v>
      </c>
      <c r="Q32" t="s">
        <v>35</v>
      </c>
      <c r="R32" s="2">
        <v>0</v>
      </c>
      <c r="S32" t="s">
        <v>36</v>
      </c>
      <c r="T32" s="2">
        <v>0</v>
      </c>
      <c r="U32" s="2">
        <v>0</v>
      </c>
      <c r="V32" t="s">
        <v>37</v>
      </c>
      <c r="W32" t="s">
        <v>38</v>
      </c>
      <c r="X32" t="s">
        <v>582</v>
      </c>
      <c r="Y32" s="11">
        <f t="shared" ca="1" si="0"/>
        <v>21389</v>
      </c>
    </row>
    <row r="33" spans="1:25" x14ac:dyDescent="0.25">
      <c r="A33" t="s">
        <v>604</v>
      </c>
      <c r="B33" t="s">
        <v>605</v>
      </c>
      <c r="C33" t="s">
        <v>449</v>
      </c>
      <c r="D33" s="2">
        <v>44827</v>
      </c>
      <c r="E33" t="s">
        <v>27</v>
      </c>
      <c r="F33" t="s">
        <v>42</v>
      </c>
      <c r="G33" s="2">
        <v>26887</v>
      </c>
      <c r="H33" t="s">
        <v>606</v>
      </c>
      <c r="I33" t="s">
        <v>30</v>
      </c>
      <c r="J33" t="s">
        <v>30</v>
      </c>
      <c r="K33" t="s">
        <v>144</v>
      </c>
      <c r="L33" t="s">
        <v>225</v>
      </c>
      <c r="M33" t="s">
        <v>33</v>
      </c>
      <c r="N33" t="s">
        <v>30</v>
      </c>
      <c r="O33" t="s">
        <v>30</v>
      </c>
      <c r="P33" t="s">
        <v>607</v>
      </c>
      <c r="Q33" t="s">
        <v>35</v>
      </c>
      <c r="R33" s="2">
        <v>0</v>
      </c>
      <c r="S33" t="s">
        <v>36</v>
      </c>
      <c r="T33" s="2">
        <v>0</v>
      </c>
      <c r="U33" s="2">
        <v>0</v>
      </c>
      <c r="V33" t="s">
        <v>37</v>
      </c>
      <c r="W33" t="s">
        <v>38</v>
      </c>
      <c r="X33" t="s">
        <v>608</v>
      </c>
      <c r="Y33" s="11">
        <f t="shared" ca="1" si="0"/>
        <v>17960</v>
      </c>
    </row>
    <row r="34" spans="1:25" ht="30" x14ac:dyDescent="0.25">
      <c r="A34" t="s">
        <v>106</v>
      </c>
      <c r="B34" t="s">
        <v>107</v>
      </c>
      <c r="C34" t="s">
        <v>108</v>
      </c>
      <c r="D34" s="2">
        <v>44845</v>
      </c>
      <c r="E34" t="s">
        <v>27</v>
      </c>
      <c r="F34" t="s">
        <v>28</v>
      </c>
      <c r="G34" s="2">
        <v>30195</v>
      </c>
      <c r="H34" t="s">
        <v>109</v>
      </c>
      <c r="I34" t="s">
        <v>30</v>
      </c>
      <c r="J34" t="s">
        <v>30</v>
      </c>
      <c r="K34" t="s">
        <v>110</v>
      </c>
      <c r="L34" t="s">
        <v>111</v>
      </c>
      <c r="M34" t="s">
        <v>33</v>
      </c>
      <c r="N34" t="s">
        <v>30</v>
      </c>
      <c r="O34" t="s">
        <v>30</v>
      </c>
      <c r="P34" t="s">
        <v>112</v>
      </c>
      <c r="Q34" t="s">
        <v>35</v>
      </c>
      <c r="R34" s="2">
        <v>0</v>
      </c>
      <c r="S34" t="s">
        <v>36</v>
      </c>
      <c r="T34" s="2">
        <v>0</v>
      </c>
      <c r="U34" s="2">
        <v>0</v>
      </c>
      <c r="V34" t="s">
        <v>37</v>
      </c>
      <c r="W34" t="s">
        <v>38</v>
      </c>
      <c r="X34" t="s">
        <v>30</v>
      </c>
      <c r="Y34" s="11">
        <f t="shared" ca="1" si="0"/>
        <v>14652</v>
      </c>
    </row>
    <row r="35" spans="1:25" x14ac:dyDescent="0.25">
      <c r="A35" t="s">
        <v>91</v>
      </c>
      <c r="B35" t="s">
        <v>92</v>
      </c>
      <c r="C35" t="s">
        <v>93</v>
      </c>
      <c r="D35" s="2">
        <v>44845</v>
      </c>
      <c r="E35" t="s">
        <v>27</v>
      </c>
      <c r="F35" t="s">
        <v>28</v>
      </c>
      <c r="G35" s="2">
        <v>41116</v>
      </c>
      <c r="H35" t="s">
        <v>94</v>
      </c>
      <c r="I35" t="s">
        <v>30</v>
      </c>
      <c r="J35" t="s">
        <v>30</v>
      </c>
      <c r="K35" t="s">
        <v>44</v>
      </c>
      <c r="L35" t="s">
        <v>45</v>
      </c>
      <c r="M35" t="s">
        <v>33</v>
      </c>
      <c r="N35" t="s">
        <v>30</v>
      </c>
      <c r="O35" t="s">
        <v>30</v>
      </c>
      <c r="P35" t="s">
        <v>95</v>
      </c>
      <c r="Q35" t="s">
        <v>35</v>
      </c>
      <c r="R35" s="2">
        <v>0</v>
      </c>
      <c r="S35" t="s">
        <v>96</v>
      </c>
      <c r="T35" s="2">
        <v>0</v>
      </c>
      <c r="U35" s="2">
        <v>0</v>
      </c>
      <c r="V35" t="s">
        <v>37</v>
      </c>
      <c r="W35" t="s">
        <v>38</v>
      </c>
      <c r="X35" t="s">
        <v>30</v>
      </c>
      <c r="Y35" s="11">
        <f t="shared" ca="1" si="0"/>
        <v>3731</v>
      </c>
    </row>
    <row r="36" spans="1:25" x14ac:dyDescent="0.25">
      <c r="A36" t="s">
        <v>459</v>
      </c>
      <c r="B36" t="s">
        <v>92</v>
      </c>
      <c r="C36" t="s">
        <v>460</v>
      </c>
      <c r="D36" s="2">
        <v>44845</v>
      </c>
      <c r="E36" t="s">
        <v>27</v>
      </c>
      <c r="F36" t="s">
        <v>42</v>
      </c>
      <c r="G36" s="2">
        <v>39959</v>
      </c>
      <c r="H36" t="s">
        <v>94</v>
      </c>
      <c r="I36" t="s">
        <v>30</v>
      </c>
      <c r="J36" t="s">
        <v>30</v>
      </c>
      <c r="K36" t="s">
        <v>44</v>
      </c>
      <c r="L36" t="s">
        <v>45</v>
      </c>
      <c r="M36" t="s">
        <v>33</v>
      </c>
      <c r="N36" t="s">
        <v>30</v>
      </c>
      <c r="O36" t="s">
        <v>30</v>
      </c>
      <c r="P36" t="s">
        <v>95</v>
      </c>
      <c r="Q36" t="s">
        <v>35</v>
      </c>
      <c r="R36" s="2">
        <v>0</v>
      </c>
      <c r="S36" t="s">
        <v>53</v>
      </c>
      <c r="T36" s="2">
        <v>0</v>
      </c>
      <c r="U36" s="2">
        <v>0</v>
      </c>
      <c r="V36" t="s">
        <v>37</v>
      </c>
      <c r="W36" t="s">
        <v>38</v>
      </c>
      <c r="X36" t="s">
        <v>30</v>
      </c>
      <c r="Y36" s="11">
        <f t="shared" ca="1" si="0"/>
        <v>4888</v>
      </c>
    </row>
    <row r="37" spans="1:25" x14ac:dyDescent="0.25">
      <c r="A37" t="s">
        <v>373</v>
      </c>
      <c r="B37" t="s">
        <v>374</v>
      </c>
      <c r="C37" t="s">
        <v>375</v>
      </c>
      <c r="D37" s="2">
        <v>44845</v>
      </c>
      <c r="E37" t="s">
        <v>27</v>
      </c>
      <c r="F37" t="s">
        <v>42</v>
      </c>
      <c r="G37" s="2">
        <v>28215</v>
      </c>
      <c r="H37" t="s">
        <v>376</v>
      </c>
      <c r="I37" t="s">
        <v>30</v>
      </c>
      <c r="J37" t="s">
        <v>30</v>
      </c>
      <c r="K37" t="s">
        <v>44</v>
      </c>
      <c r="L37" t="s">
        <v>76</v>
      </c>
      <c r="M37" t="s">
        <v>33</v>
      </c>
      <c r="N37" t="s">
        <v>30</v>
      </c>
      <c r="O37" t="s">
        <v>30</v>
      </c>
      <c r="P37" t="s">
        <v>377</v>
      </c>
      <c r="Q37" t="s">
        <v>35</v>
      </c>
      <c r="R37" s="2">
        <v>0</v>
      </c>
      <c r="S37" t="s">
        <v>36</v>
      </c>
      <c r="T37" s="2">
        <v>0</v>
      </c>
      <c r="U37" s="2">
        <v>0</v>
      </c>
      <c r="V37" t="s">
        <v>37</v>
      </c>
      <c r="W37" t="s">
        <v>38</v>
      </c>
      <c r="X37" t="s">
        <v>30</v>
      </c>
      <c r="Y37" s="11">
        <f t="shared" ca="1" si="0"/>
        <v>16632</v>
      </c>
    </row>
    <row r="38" spans="1:25" x14ac:dyDescent="0.25">
      <c r="A38" t="s">
        <v>339</v>
      </c>
      <c r="B38" t="s">
        <v>340</v>
      </c>
      <c r="C38" t="s">
        <v>341</v>
      </c>
      <c r="D38" s="2">
        <v>44827</v>
      </c>
      <c r="E38" t="s">
        <v>27</v>
      </c>
      <c r="F38" t="s">
        <v>42</v>
      </c>
      <c r="G38" s="2">
        <v>33580</v>
      </c>
      <c r="H38" t="s">
        <v>342</v>
      </c>
      <c r="I38" t="s">
        <v>30</v>
      </c>
      <c r="J38" t="s">
        <v>30</v>
      </c>
      <c r="K38" t="s">
        <v>343</v>
      </c>
      <c r="L38" t="s">
        <v>344</v>
      </c>
      <c r="M38" t="s">
        <v>33</v>
      </c>
      <c r="N38" t="s">
        <v>30</v>
      </c>
      <c r="O38" t="s">
        <v>30</v>
      </c>
      <c r="P38" t="s">
        <v>345</v>
      </c>
      <c r="Q38" t="s">
        <v>35</v>
      </c>
      <c r="R38" s="2">
        <v>0</v>
      </c>
      <c r="S38" t="s">
        <v>36</v>
      </c>
      <c r="T38" s="2">
        <v>0</v>
      </c>
      <c r="U38" s="2">
        <v>0</v>
      </c>
      <c r="V38" t="s">
        <v>37</v>
      </c>
      <c r="W38" t="s">
        <v>38</v>
      </c>
      <c r="X38" t="s">
        <v>346</v>
      </c>
      <c r="Y38" s="11">
        <f t="shared" ca="1" si="0"/>
        <v>11267</v>
      </c>
    </row>
    <row r="39" spans="1:25" x14ac:dyDescent="0.25">
      <c r="A39" t="s">
        <v>113</v>
      </c>
      <c r="B39" t="s">
        <v>114</v>
      </c>
      <c r="C39" t="s">
        <v>115</v>
      </c>
      <c r="D39" s="2">
        <v>44827</v>
      </c>
      <c r="E39" t="s">
        <v>27</v>
      </c>
      <c r="F39" t="s">
        <v>28</v>
      </c>
      <c r="G39" s="2">
        <v>25558</v>
      </c>
      <c r="H39" t="s">
        <v>116</v>
      </c>
      <c r="I39" t="s">
        <v>30</v>
      </c>
      <c r="J39" t="s">
        <v>30</v>
      </c>
      <c r="K39" t="s">
        <v>31</v>
      </c>
      <c r="L39" t="s">
        <v>117</v>
      </c>
      <c r="M39" t="s">
        <v>33</v>
      </c>
      <c r="N39" t="s">
        <v>30</v>
      </c>
      <c r="O39" t="s">
        <v>30</v>
      </c>
      <c r="P39" t="s">
        <v>118</v>
      </c>
      <c r="Q39" t="s">
        <v>35</v>
      </c>
      <c r="R39" s="2">
        <v>0</v>
      </c>
      <c r="S39" t="s">
        <v>36</v>
      </c>
      <c r="T39" s="2">
        <v>0</v>
      </c>
      <c r="U39" s="2">
        <v>0</v>
      </c>
      <c r="V39" t="s">
        <v>37</v>
      </c>
      <c r="W39" t="s">
        <v>38</v>
      </c>
      <c r="X39" t="s">
        <v>119</v>
      </c>
      <c r="Y39" s="11">
        <f t="shared" ca="1" si="0"/>
        <v>19289</v>
      </c>
    </row>
    <row r="40" spans="1:25" x14ac:dyDescent="0.25">
      <c r="A40" t="s">
        <v>269</v>
      </c>
      <c r="B40" t="s">
        <v>270</v>
      </c>
      <c r="C40" t="s">
        <v>271</v>
      </c>
      <c r="D40" s="2">
        <v>44845</v>
      </c>
      <c r="E40" t="s">
        <v>27</v>
      </c>
      <c r="F40" t="s">
        <v>42</v>
      </c>
      <c r="G40" s="2">
        <v>29768</v>
      </c>
      <c r="H40" t="s">
        <v>272</v>
      </c>
      <c r="I40" t="s">
        <v>30</v>
      </c>
      <c r="J40" t="s">
        <v>30</v>
      </c>
      <c r="K40" t="s">
        <v>101</v>
      </c>
      <c r="L40" t="s">
        <v>102</v>
      </c>
      <c r="M40" t="s">
        <v>33</v>
      </c>
      <c r="N40" t="s">
        <v>30</v>
      </c>
      <c r="O40" t="s">
        <v>30</v>
      </c>
      <c r="P40" t="s">
        <v>273</v>
      </c>
      <c r="Q40" t="s">
        <v>35</v>
      </c>
      <c r="R40" s="2">
        <v>0</v>
      </c>
      <c r="S40" t="s">
        <v>36</v>
      </c>
      <c r="T40" s="2">
        <v>43763</v>
      </c>
      <c r="U40" s="2">
        <v>44128</v>
      </c>
      <c r="V40" t="s">
        <v>37</v>
      </c>
      <c r="W40" t="s">
        <v>38</v>
      </c>
      <c r="X40" t="s">
        <v>274</v>
      </c>
      <c r="Y40" s="11">
        <f t="shared" ca="1" si="0"/>
        <v>15079</v>
      </c>
    </row>
    <row r="41" spans="1:25" ht="45" x14ac:dyDescent="0.25">
      <c r="A41" t="s">
        <v>682</v>
      </c>
      <c r="B41" t="s">
        <v>155</v>
      </c>
      <c r="C41" t="s">
        <v>324</v>
      </c>
      <c r="D41" s="2">
        <v>44827</v>
      </c>
      <c r="E41" t="s">
        <v>27</v>
      </c>
      <c r="F41" t="s">
        <v>42</v>
      </c>
      <c r="G41" s="2">
        <v>26429</v>
      </c>
      <c r="H41" t="s">
        <v>157</v>
      </c>
      <c r="I41" t="s">
        <v>30</v>
      </c>
      <c r="J41" t="s">
        <v>30</v>
      </c>
      <c r="K41" t="s">
        <v>44</v>
      </c>
      <c r="L41" t="s">
        <v>45</v>
      </c>
      <c r="M41" t="s">
        <v>33</v>
      </c>
      <c r="N41" t="s">
        <v>30</v>
      </c>
      <c r="O41" t="s">
        <v>30</v>
      </c>
      <c r="P41" t="s">
        <v>683</v>
      </c>
      <c r="Q41" t="s">
        <v>35</v>
      </c>
      <c r="R41" s="2">
        <v>0</v>
      </c>
      <c r="S41" t="s">
        <v>36</v>
      </c>
      <c r="T41" s="2">
        <v>43703</v>
      </c>
      <c r="U41" s="2">
        <v>44068</v>
      </c>
      <c r="V41" t="s">
        <v>37</v>
      </c>
      <c r="W41" t="s">
        <v>38</v>
      </c>
      <c r="X41" t="s">
        <v>684</v>
      </c>
      <c r="Y41" s="11">
        <f t="shared" ca="1" si="0"/>
        <v>18418</v>
      </c>
    </row>
    <row r="42" spans="1:25" x14ac:dyDescent="0.25">
      <c r="A42" t="s">
        <v>154</v>
      </c>
      <c r="B42" t="s">
        <v>155</v>
      </c>
      <c r="C42" t="s">
        <v>156</v>
      </c>
      <c r="D42" s="2">
        <v>44827</v>
      </c>
      <c r="E42" t="s">
        <v>27</v>
      </c>
      <c r="F42" t="s">
        <v>42</v>
      </c>
      <c r="G42" s="2">
        <v>39414</v>
      </c>
      <c r="H42" t="s">
        <v>157</v>
      </c>
      <c r="I42" t="s">
        <v>30</v>
      </c>
      <c r="J42" t="s">
        <v>30</v>
      </c>
      <c r="K42" t="s">
        <v>44</v>
      </c>
      <c r="L42" t="s">
        <v>45</v>
      </c>
      <c r="M42" t="s">
        <v>33</v>
      </c>
      <c r="N42" t="s">
        <v>30</v>
      </c>
      <c r="O42" t="s">
        <v>30</v>
      </c>
      <c r="P42" t="s">
        <v>158</v>
      </c>
      <c r="Q42" t="s">
        <v>35</v>
      </c>
      <c r="R42" s="2">
        <v>0</v>
      </c>
      <c r="S42" t="s">
        <v>53</v>
      </c>
      <c r="T42" s="2">
        <v>0</v>
      </c>
      <c r="U42" s="2">
        <v>0</v>
      </c>
      <c r="V42" t="s">
        <v>37</v>
      </c>
      <c r="W42" t="s">
        <v>38</v>
      </c>
      <c r="X42" t="s">
        <v>119</v>
      </c>
      <c r="Y42" s="11">
        <f t="shared" ca="1" si="0"/>
        <v>5433</v>
      </c>
    </row>
    <row r="43" spans="1:25" x14ac:dyDescent="0.25">
      <c r="A43" t="s">
        <v>290</v>
      </c>
      <c r="B43" t="s">
        <v>291</v>
      </c>
      <c r="C43" t="s">
        <v>292</v>
      </c>
      <c r="D43" s="2">
        <v>44846</v>
      </c>
      <c r="E43" t="s">
        <v>27</v>
      </c>
      <c r="F43" t="s">
        <v>42</v>
      </c>
      <c r="G43" s="2">
        <v>32266</v>
      </c>
      <c r="H43" t="s">
        <v>293</v>
      </c>
      <c r="I43" t="s">
        <v>30</v>
      </c>
      <c r="J43" t="s">
        <v>30</v>
      </c>
      <c r="K43" t="s">
        <v>44</v>
      </c>
      <c r="L43" t="s">
        <v>45</v>
      </c>
      <c r="M43" t="s">
        <v>33</v>
      </c>
      <c r="N43" t="s">
        <v>30</v>
      </c>
      <c r="O43" t="s">
        <v>30</v>
      </c>
      <c r="P43" t="s">
        <v>294</v>
      </c>
      <c r="Q43" t="s">
        <v>35</v>
      </c>
      <c r="R43" s="2">
        <v>0</v>
      </c>
      <c r="S43" t="s">
        <v>36</v>
      </c>
      <c r="T43" s="2">
        <v>0</v>
      </c>
      <c r="U43" s="2">
        <v>0</v>
      </c>
      <c r="V43" t="s">
        <v>37</v>
      </c>
      <c r="W43" t="s">
        <v>38</v>
      </c>
      <c r="X43" t="s">
        <v>30</v>
      </c>
      <c r="Y43" s="11">
        <f t="shared" ca="1" si="0"/>
        <v>12581</v>
      </c>
    </row>
    <row r="44" spans="1:25" x14ac:dyDescent="0.25">
      <c r="A44" t="s">
        <v>614</v>
      </c>
      <c r="B44" t="s">
        <v>615</v>
      </c>
      <c r="C44" t="s">
        <v>616</v>
      </c>
      <c r="D44" s="2">
        <v>44827</v>
      </c>
      <c r="E44" t="s">
        <v>27</v>
      </c>
      <c r="F44" t="s">
        <v>42</v>
      </c>
      <c r="G44" s="2">
        <v>38705</v>
      </c>
      <c r="H44" t="s">
        <v>617</v>
      </c>
      <c r="I44" t="s">
        <v>30</v>
      </c>
      <c r="J44" t="s">
        <v>30</v>
      </c>
      <c r="K44" t="s">
        <v>69</v>
      </c>
      <c r="L44" t="s">
        <v>70</v>
      </c>
      <c r="M44" t="s">
        <v>33</v>
      </c>
      <c r="N44" t="s">
        <v>30</v>
      </c>
      <c r="O44" t="s">
        <v>30</v>
      </c>
      <c r="P44" t="s">
        <v>618</v>
      </c>
      <c r="Q44" t="s">
        <v>35</v>
      </c>
      <c r="R44" s="2">
        <v>0</v>
      </c>
      <c r="S44" t="s">
        <v>36</v>
      </c>
      <c r="T44" s="2">
        <v>0</v>
      </c>
      <c r="U44" s="2">
        <v>0</v>
      </c>
      <c r="V44" t="s">
        <v>37</v>
      </c>
      <c r="W44" t="s">
        <v>38</v>
      </c>
      <c r="X44" t="s">
        <v>119</v>
      </c>
      <c r="Y44" s="11">
        <f t="shared" ca="1" si="0"/>
        <v>6142</v>
      </c>
    </row>
    <row r="45" spans="1:25" ht="45" x14ac:dyDescent="0.25">
      <c r="A45" t="s">
        <v>643</v>
      </c>
      <c r="B45" t="s">
        <v>615</v>
      </c>
      <c r="C45" t="s">
        <v>644</v>
      </c>
      <c r="D45" s="2">
        <v>44827</v>
      </c>
      <c r="E45" t="s">
        <v>27</v>
      </c>
      <c r="F45" t="s">
        <v>42</v>
      </c>
      <c r="G45" s="2">
        <v>23042</v>
      </c>
      <c r="H45" t="s">
        <v>645</v>
      </c>
      <c r="I45" t="s">
        <v>30</v>
      </c>
      <c r="J45" t="s">
        <v>30</v>
      </c>
      <c r="K45" t="s">
        <v>69</v>
      </c>
      <c r="L45" t="s">
        <v>70</v>
      </c>
      <c r="M45" t="s">
        <v>33</v>
      </c>
      <c r="N45" t="s">
        <v>30</v>
      </c>
      <c r="O45" t="s">
        <v>30</v>
      </c>
      <c r="P45" t="s">
        <v>646</v>
      </c>
      <c r="Q45" t="s">
        <v>35</v>
      </c>
      <c r="R45" s="2">
        <v>0</v>
      </c>
      <c r="S45" t="s">
        <v>36</v>
      </c>
      <c r="T45" s="2">
        <v>43598</v>
      </c>
      <c r="U45" s="2">
        <v>43963</v>
      </c>
      <c r="V45" t="s">
        <v>37</v>
      </c>
      <c r="W45" t="s">
        <v>38</v>
      </c>
      <c r="X45" t="s">
        <v>647</v>
      </c>
      <c r="Y45" s="11">
        <f t="shared" ca="1" si="0"/>
        <v>21805</v>
      </c>
    </row>
    <row r="46" spans="1:25" x14ac:dyDescent="0.25">
      <c r="A46" t="s">
        <v>619</v>
      </c>
      <c r="B46" t="s">
        <v>620</v>
      </c>
      <c r="C46" t="s">
        <v>621</v>
      </c>
      <c r="D46" s="2">
        <v>44846</v>
      </c>
      <c r="E46" t="s">
        <v>27</v>
      </c>
      <c r="F46" t="s">
        <v>28</v>
      </c>
      <c r="G46" s="2">
        <v>24882</v>
      </c>
      <c r="H46" t="s">
        <v>622</v>
      </c>
      <c r="I46" t="s">
        <v>30</v>
      </c>
      <c r="J46" t="s">
        <v>30</v>
      </c>
      <c r="K46" t="s">
        <v>69</v>
      </c>
      <c r="L46" t="s">
        <v>70</v>
      </c>
      <c r="M46" t="s">
        <v>33</v>
      </c>
      <c r="N46" t="s">
        <v>30</v>
      </c>
      <c r="O46" t="s">
        <v>30</v>
      </c>
      <c r="P46" t="s">
        <v>623</v>
      </c>
      <c r="Q46" t="s">
        <v>35</v>
      </c>
      <c r="R46" s="2">
        <v>0</v>
      </c>
      <c r="S46" t="s">
        <v>36</v>
      </c>
      <c r="T46" s="2">
        <v>0</v>
      </c>
      <c r="U46" s="2">
        <v>0</v>
      </c>
      <c r="V46" t="s">
        <v>37</v>
      </c>
      <c r="W46" t="s">
        <v>38</v>
      </c>
      <c r="X46" t="s">
        <v>30</v>
      </c>
      <c r="Y46" s="11">
        <f t="shared" ca="1" si="0"/>
        <v>19965</v>
      </c>
    </row>
    <row r="47" spans="1:25" x14ac:dyDescent="0.25">
      <c r="A47" t="s">
        <v>672</v>
      </c>
      <c r="B47" t="s">
        <v>673</v>
      </c>
      <c r="C47" t="s">
        <v>674</v>
      </c>
      <c r="D47" s="2">
        <v>44845</v>
      </c>
      <c r="E47" t="s">
        <v>27</v>
      </c>
      <c r="F47" t="s">
        <v>42</v>
      </c>
      <c r="G47" s="2">
        <v>33933</v>
      </c>
      <c r="H47" t="s">
        <v>675</v>
      </c>
      <c r="I47" t="s">
        <v>30</v>
      </c>
      <c r="J47" t="s">
        <v>30</v>
      </c>
      <c r="K47" t="s">
        <v>676</v>
      </c>
      <c r="L47" t="s">
        <v>677</v>
      </c>
      <c r="M47" t="s">
        <v>33</v>
      </c>
      <c r="N47" t="s">
        <v>30</v>
      </c>
      <c r="O47" t="s">
        <v>30</v>
      </c>
      <c r="P47" t="s">
        <v>678</v>
      </c>
      <c r="Q47" t="s">
        <v>35</v>
      </c>
      <c r="R47" s="2">
        <v>0</v>
      </c>
      <c r="S47" t="s">
        <v>36</v>
      </c>
      <c r="T47" s="2">
        <v>0</v>
      </c>
      <c r="U47" s="2">
        <v>0</v>
      </c>
      <c r="V47" t="s">
        <v>37</v>
      </c>
      <c r="W47" t="s">
        <v>38</v>
      </c>
      <c r="X47" t="s">
        <v>30</v>
      </c>
      <c r="Y47" s="11">
        <f t="shared" ca="1" si="0"/>
        <v>10914</v>
      </c>
    </row>
    <row r="48" spans="1:25" ht="45" x14ac:dyDescent="0.25">
      <c r="A48" t="s">
        <v>309</v>
      </c>
      <c r="B48" t="s">
        <v>310</v>
      </c>
      <c r="C48" t="s">
        <v>311</v>
      </c>
      <c r="D48" s="2">
        <v>44827</v>
      </c>
      <c r="E48" t="s">
        <v>27</v>
      </c>
      <c r="F48" t="s">
        <v>28</v>
      </c>
      <c r="G48" s="2">
        <v>27500</v>
      </c>
      <c r="H48" t="s">
        <v>312</v>
      </c>
      <c r="I48" t="s">
        <v>30</v>
      </c>
      <c r="J48" t="s">
        <v>30</v>
      </c>
      <c r="K48" t="s">
        <v>44</v>
      </c>
      <c r="L48" t="s">
        <v>76</v>
      </c>
      <c r="M48" t="s">
        <v>33</v>
      </c>
      <c r="N48" t="s">
        <v>313</v>
      </c>
      <c r="O48" t="s">
        <v>313</v>
      </c>
      <c r="P48" t="s">
        <v>314</v>
      </c>
      <c r="Q48" t="s">
        <v>35</v>
      </c>
      <c r="R48" s="2">
        <v>0</v>
      </c>
      <c r="S48" t="s">
        <v>36</v>
      </c>
      <c r="T48" s="2">
        <v>44817</v>
      </c>
      <c r="U48" s="2">
        <v>45181</v>
      </c>
      <c r="V48" t="s">
        <v>37</v>
      </c>
      <c r="W48" t="s">
        <v>38</v>
      </c>
      <c r="X48" t="s">
        <v>315</v>
      </c>
      <c r="Y48" s="11">
        <f t="shared" ca="1" si="0"/>
        <v>17347</v>
      </c>
    </row>
    <row r="49" spans="1:25" ht="120" x14ac:dyDescent="0.25">
      <c r="A49" t="s">
        <v>515</v>
      </c>
      <c r="B49" t="s">
        <v>310</v>
      </c>
      <c r="C49" t="s">
        <v>449</v>
      </c>
      <c r="D49" s="2">
        <v>44827</v>
      </c>
      <c r="E49" t="s">
        <v>27</v>
      </c>
      <c r="F49" t="s">
        <v>42</v>
      </c>
      <c r="G49" s="2">
        <v>26833</v>
      </c>
      <c r="H49" t="s">
        <v>312</v>
      </c>
      <c r="I49" t="s">
        <v>30</v>
      </c>
      <c r="J49" t="s">
        <v>30</v>
      </c>
      <c r="K49" t="s">
        <v>44</v>
      </c>
      <c r="L49" t="s">
        <v>76</v>
      </c>
      <c r="M49" t="s">
        <v>33</v>
      </c>
      <c r="N49" t="s">
        <v>516</v>
      </c>
      <c r="O49" t="s">
        <v>516</v>
      </c>
      <c r="P49" t="s">
        <v>314</v>
      </c>
      <c r="Q49" t="s">
        <v>35</v>
      </c>
      <c r="R49" s="2">
        <v>0</v>
      </c>
      <c r="S49" t="s">
        <v>36</v>
      </c>
      <c r="T49" s="2">
        <v>44802</v>
      </c>
      <c r="U49" s="2">
        <v>45166</v>
      </c>
      <c r="V49" t="s">
        <v>37</v>
      </c>
      <c r="W49" t="s">
        <v>38</v>
      </c>
      <c r="X49" t="s">
        <v>517</v>
      </c>
      <c r="Y49" s="11">
        <f t="shared" ca="1" si="0"/>
        <v>18014</v>
      </c>
    </row>
    <row r="50" spans="1:25" x14ac:dyDescent="0.25">
      <c r="A50" t="s">
        <v>529</v>
      </c>
      <c r="B50" t="s">
        <v>310</v>
      </c>
      <c r="C50" t="s">
        <v>530</v>
      </c>
      <c r="D50" s="2">
        <v>44827</v>
      </c>
      <c r="E50" t="s">
        <v>27</v>
      </c>
      <c r="F50" t="s">
        <v>42</v>
      </c>
      <c r="G50" s="2">
        <v>39042</v>
      </c>
      <c r="H50" t="s">
        <v>312</v>
      </c>
      <c r="I50" t="s">
        <v>30</v>
      </c>
      <c r="J50" t="s">
        <v>30</v>
      </c>
      <c r="K50" t="s">
        <v>44</v>
      </c>
      <c r="L50" t="s">
        <v>76</v>
      </c>
      <c r="M50" t="s">
        <v>33</v>
      </c>
      <c r="N50" t="s">
        <v>531</v>
      </c>
      <c r="O50" t="s">
        <v>30</v>
      </c>
      <c r="P50" t="s">
        <v>314</v>
      </c>
      <c r="Q50" t="s">
        <v>35</v>
      </c>
      <c r="R50" s="2">
        <v>0</v>
      </c>
      <c r="S50" t="s">
        <v>53</v>
      </c>
      <c r="T50" s="2">
        <v>44832</v>
      </c>
      <c r="U50" s="2">
        <v>45196</v>
      </c>
      <c r="V50" t="s">
        <v>37</v>
      </c>
      <c r="W50" t="s">
        <v>38</v>
      </c>
      <c r="X50" t="s">
        <v>119</v>
      </c>
      <c r="Y50" s="11">
        <f t="shared" ca="1" si="0"/>
        <v>5805</v>
      </c>
    </row>
    <row r="51" spans="1:25" ht="30" x14ac:dyDescent="0.25">
      <c r="A51" t="s">
        <v>176</v>
      </c>
      <c r="B51" t="s">
        <v>177</v>
      </c>
      <c r="C51" t="s">
        <v>178</v>
      </c>
      <c r="D51" s="2">
        <v>44827</v>
      </c>
      <c r="E51" t="s">
        <v>27</v>
      </c>
      <c r="F51" t="s">
        <v>28</v>
      </c>
      <c r="G51" s="2">
        <v>20173</v>
      </c>
      <c r="H51" t="s">
        <v>179</v>
      </c>
      <c r="I51" t="s">
        <v>30</v>
      </c>
      <c r="J51" t="s">
        <v>30</v>
      </c>
      <c r="K51" t="s">
        <v>44</v>
      </c>
      <c r="L51" t="s">
        <v>45</v>
      </c>
      <c r="M51" t="s">
        <v>33</v>
      </c>
      <c r="N51" t="s">
        <v>30</v>
      </c>
      <c r="O51" t="s">
        <v>30</v>
      </c>
      <c r="P51" t="s">
        <v>180</v>
      </c>
      <c r="Q51" t="s">
        <v>35</v>
      </c>
      <c r="R51" s="2">
        <v>0</v>
      </c>
      <c r="S51" t="s">
        <v>36</v>
      </c>
      <c r="T51" s="2">
        <v>43663</v>
      </c>
      <c r="U51" s="2">
        <v>44028</v>
      </c>
      <c r="V51" t="s">
        <v>37</v>
      </c>
      <c r="W51" t="s">
        <v>38</v>
      </c>
      <c r="X51" t="s">
        <v>181</v>
      </c>
      <c r="Y51" s="11">
        <f t="shared" ca="1" si="0"/>
        <v>24674</v>
      </c>
    </row>
    <row r="52" spans="1:25" x14ac:dyDescent="0.25">
      <c r="A52" t="s">
        <v>648</v>
      </c>
      <c r="B52" t="s">
        <v>649</v>
      </c>
      <c r="C52" t="s">
        <v>650</v>
      </c>
      <c r="D52" s="2">
        <v>44845</v>
      </c>
      <c r="E52" t="s">
        <v>27</v>
      </c>
      <c r="F52" t="s">
        <v>28</v>
      </c>
      <c r="G52" s="2">
        <v>30180</v>
      </c>
      <c r="H52" t="s">
        <v>651</v>
      </c>
      <c r="I52" t="s">
        <v>30</v>
      </c>
      <c r="J52" t="s">
        <v>30</v>
      </c>
      <c r="K52" t="s">
        <v>82</v>
      </c>
      <c r="L52" t="s">
        <v>83</v>
      </c>
      <c r="M52" t="s">
        <v>33</v>
      </c>
      <c r="N52" t="s">
        <v>30</v>
      </c>
      <c r="O52" t="s">
        <v>30</v>
      </c>
      <c r="P52" t="s">
        <v>652</v>
      </c>
      <c r="Q52" t="s">
        <v>35</v>
      </c>
      <c r="R52" s="2">
        <v>0</v>
      </c>
      <c r="S52" t="s">
        <v>36</v>
      </c>
      <c r="T52" s="2">
        <v>0</v>
      </c>
      <c r="U52" s="2">
        <v>0</v>
      </c>
      <c r="V52" t="s">
        <v>37</v>
      </c>
      <c r="W52" t="s">
        <v>38</v>
      </c>
      <c r="X52" t="s">
        <v>30</v>
      </c>
      <c r="Y52" s="11">
        <f t="shared" ca="1" si="0"/>
        <v>14667</v>
      </c>
    </row>
    <row r="53" spans="1:25" x14ac:dyDescent="0.25">
      <c r="A53" t="s">
        <v>221</v>
      </c>
      <c r="B53" t="s">
        <v>222</v>
      </c>
      <c r="C53" t="s">
        <v>223</v>
      </c>
      <c r="D53" s="2">
        <v>44827</v>
      </c>
      <c r="E53" t="s">
        <v>27</v>
      </c>
      <c r="F53" t="s">
        <v>28</v>
      </c>
      <c r="G53" s="2">
        <v>28666</v>
      </c>
      <c r="H53" t="s">
        <v>224</v>
      </c>
      <c r="I53" t="s">
        <v>30</v>
      </c>
      <c r="J53" t="s">
        <v>30</v>
      </c>
      <c r="K53" t="s">
        <v>144</v>
      </c>
      <c r="L53" t="s">
        <v>225</v>
      </c>
      <c r="M53" t="s">
        <v>33</v>
      </c>
      <c r="N53" t="s">
        <v>30</v>
      </c>
      <c r="O53" t="s">
        <v>30</v>
      </c>
      <c r="P53" t="s">
        <v>226</v>
      </c>
      <c r="Q53" t="s">
        <v>35</v>
      </c>
      <c r="R53" s="2">
        <v>0</v>
      </c>
      <c r="S53" t="s">
        <v>36</v>
      </c>
      <c r="T53" s="2">
        <v>0</v>
      </c>
      <c r="U53" s="2">
        <v>0</v>
      </c>
      <c r="V53" t="s">
        <v>37</v>
      </c>
      <c r="W53" t="s">
        <v>38</v>
      </c>
      <c r="X53" t="s">
        <v>30</v>
      </c>
      <c r="Y53" s="11">
        <f t="shared" ca="1" si="0"/>
        <v>16181</v>
      </c>
    </row>
    <row r="54" spans="1:25" x14ac:dyDescent="0.25">
      <c r="A54" t="s">
        <v>322</v>
      </c>
      <c r="B54" t="s">
        <v>323</v>
      </c>
      <c r="C54" t="s">
        <v>324</v>
      </c>
      <c r="D54" s="2">
        <v>44832</v>
      </c>
      <c r="E54" t="s">
        <v>27</v>
      </c>
      <c r="F54" t="s">
        <v>42</v>
      </c>
      <c r="G54" s="2">
        <v>24996</v>
      </c>
      <c r="H54" t="s">
        <v>325</v>
      </c>
      <c r="I54" t="s">
        <v>30</v>
      </c>
      <c r="J54" t="s">
        <v>30</v>
      </c>
      <c r="K54" t="s">
        <v>326</v>
      </c>
      <c r="L54" t="s">
        <v>327</v>
      </c>
      <c r="M54" t="s">
        <v>33</v>
      </c>
      <c r="N54" t="s">
        <v>30</v>
      </c>
      <c r="O54" t="s">
        <v>30</v>
      </c>
      <c r="P54" t="s">
        <v>328</v>
      </c>
      <c r="Q54" t="s">
        <v>35</v>
      </c>
      <c r="R54" s="2">
        <v>0</v>
      </c>
      <c r="S54" t="s">
        <v>36</v>
      </c>
      <c r="T54" s="2">
        <v>43383</v>
      </c>
      <c r="U54" s="2">
        <v>43747</v>
      </c>
      <c r="V54" t="s">
        <v>37</v>
      </c>
      <c r="W54" t="s">
        <v>38</v>
      </c>
      <c r="X54" t="s">
        <v>119</v>
      </c>
      <c r="Y54" s="11">
        <f t="shared" ca="1" si="0"/>
        <v>19851</v>
      </c>
    </row>
    <row r="55" spans="1:25" x14ac:dyDescent="0.25">
      <c r="A55" t="s">
        <v>750</v>
      </c>
      <c r="B55" t="s">
        <v>751</v>
      </c>
      <c r="C55" t="s">
        <v>752</v>
      </c>
      <c r="D55" s="2">
        <v>44827</v>
      </c>
      <c r="E55" t="s">
        <v>27</v>
      </c>
      <c r="F55" t="s">
        <v>42</v>
      </c>
      <c r="G55" s="2">
        <v>27638</v>
      </c>
      <c r="H55" t="s">
        <v>753</v>
      </c>
      <c r="I55" t="s">
        <v>30</v>
      </c>
      <c r="J55" t="s">
        <v>30</v>
      </c>
      <c r="K55" t="s">
        <v>236</v>
      </c>
      <c r="L55" t="s">
        <v>237</v>
      </c>
      <c r="M55" t="s">
        <v>33</v>
      </c>
      <c r="N55" t="s">
        <v>30</v>
      </c>
      <c r="O55" t="s">
        <v>30</v>
      </c>
      <c r="P55" t="s">
        <v>754</v>
      </c>
      <c r="Q55" t="s">
        <v>35</v>
      </c>
      <c r="R55" s="2">
        <v>0</v>
      </c>
      <c r="S55" t="s">
        <v>36</v>
      </c>
      <c r="T55" s="2">
        <v>0</v>
      </c>
      <c r="U55" s="2">
        <v>0</v>
      </c>
      <c r="V55" t="s">
        <v>37</v>
      </c>
      <c r="W55" t="s">
        <v>38</v>
      </c>
      <c r="X55" t="s">
        <v>720</v>
      </c>
      <c r="Y55" s="11">
        <f t="shared" ca="1" si="0"/>
        <v>17209</v>
      </c>
    </row>
    <row r="56" spans="1:25" x14ac:dyDescent="0.25">
      <c r="A56" t="s">
        <v>97</v>
      </c>
      <c r="B56" t="s">
        <v>98</v>
      </c>
      <c r="C56" t="s">
        <v>99</v>
      </c>
      <c r="D56" s="2">
        <v>44832</v>
      </c>
      <c r="E56" t="s">
        <v>27</v>
      </c>
      <c r="F56" t="s">
        <v>42</v>
      </c>
      <c r="G56" s="2">
        <v>26030</v>
      </c>
      <c r="H56" t="s">
        <v>100</v>
      </c>
      <c r="I56" t="s">
        <v>30</v>
      </c>
      <c r="J56" t="s">
        <v>30</v>
      </c>
      <c r="K56" t="s">
        <v>101</v>
      </c>
      <c r="L56" t="s">
        <v>102</v>
      </c>
      <c r="M56" t="s">
        <v>33</v>
      </c>
      <c r="N56" t="s">
        <v>103</v>
      </c>
      <c r="O56" t="s">
        <v>30</v>
      </c>
      <c r="P56" t="s">
        <v>104</v>
      </c>
      <c r="Q56" t="s">
        <v>35</v>
      </c>
      <c r="R56" s="2">
        <v>0</v>
      </c>
      <c r="S56" t="s">
        <v>36</v>
      </c>
      <c r="T56" s="2">
        <v>0</v>
      </c>
      <c r="U56" s="2">
        <v>0</v>
      </c>
      <c r="V56" t="s">
        <v>37</v>
      </c>
      <c r="W56" t="s">
        <v>38</v>
      </c>
      <c r="X56" t="s">
        <v>105</v>
      </c>
      <c r="Y56" s="11">
        <f t="shared" ca="1" si="0"/>
        <v>18817</v>
      </c>
    </row>
    <row r="57" spans="1:25" ht="30" x14ac:dyDescent="0.25">
      <c r="A57" t="s">
        <v>417</v>
      </c>
      <c r="B57" t="s">
        <v>418</v>
      </c>
      <c r="C57" t="s">
        <v>419</v>
      </c>
      <c r="D57" s="2">
        <v>44832</v>
      </c>
      <c r="E57" t="s">
        <v>27</v>
      </c>
      <c r="F57" t="s">
        <v>28</v>
      </c>
      <c r="G57" s="2">
        <v>23257</v>
      </c>
      <c r="H57" t="s">
        <v>420</v>
      </c>
      <c r="I57" t="s">
        <v>30</v>
      </c>
      <c r="J57" t="s">
        <v>30</v>
      </c>
      <c r="K57" t="s">
        <v>44</v>
      </c>
      <c r="L57" t="s">
        <v>168</v>
      </c>
      <c r="M57" t="s">
        <v>33</v>
      </c>
      <c r="N57" t="s">
        <v>30</v>
      </c>
      <c r="O57" t="s">
        <v>30</v>
      </c>
      <c r="P57" t="s">
        <v>421</v>
      </c>
      <c r="Q57" t="s">
        <v>35</v>
      </c>
      <c r="R57" s="2">
        <v>0</v>
      </c>
      <c r="S57" t="s">
        <v>36</v>
      </c>
      <c r="T57" s="2">
        <v>43361</v>
      </c>
      <c r="U57" s="2">
        <v>43725</v>
      </c>
      <c r="V57" t="s">
        <v>37</v>
      </c>
      <c r="W57" t="s">
        <v>38</v>
      </c>
      <c r="X57" t="s">
        <v>422</v>
      </c>
      <c r="Y57" s="11">
        <f t="shared" ca="1" si="0"/>
        <v>21590</v>
      </c>
    </row>
    <row r="58" spans="1:25" x14ac:dyDescent="0.25">
      <c r="A58" t="s">
        <v>72</v>
      </c>
      <c r="B58" t="s">
        <v>73</v>
      </c>
      <c r="C58" t="s">
        <v>74</v>
      </c>
      <c r="D58" s="2">
        <v>44827</v>
      </c>
      <c r="E58" t="s">
        <v>27</v>
      </c>
      <c r="F58" t="s">
        <v>28</v>
      </c>
      <c r="G58" s="2">
        <v>25979</v>
      </c>
      <c r="H58" t="s">
        <v>75</v>
      </c>
      <c r="I58" t="s">
        <v>30</v>
      </c>
      <c r="J58" t="s">
        <v>30</v>
      </c>
      <c r="K58" t="s">
        <v>44</v>
      </c>
      <c r="L58" t="s">
        <v>76</v>
      </c>
      <c r="M58" t="s">
        <v>33</v>
      </c>
      <c r="N58" t="s">
        <v>30</v>
      </c>
      <c r="O58" t="s">
        <v>30</v>
      </c>
      <c r="P58" t="s">
        <v>77</v>
      </c>
      <c r="Q58" t="s">
        <v>35</v>
      </c>
      <c r="R58" s="2">
        <v>0</v>
      </c>
      <c r="S58" t="s">
        <v>36</v>
      </c>
      <c r="T58" s="2">
        <v>0</v>
      </c>
      <c r="U58" s="2">
        <v>0</v>
      </c>
      <c r="V58" t="s">
        <v>37</v>
      </c>
      <c r="W58" t="s">
        <v>38</v>
      </c>
      <c r="X58" t="s">
        <v>30</v>
      </c>
      <c r="Y58" s="11">
        <f t="shared" ca="1" si="0"/>
        <v>18868</v>
      </c>
    </row>
    <row r="59" spans="1:25" x14ac:dyDescent="0.25">
      <c r="A59" t="s">
        <v>609</v>
      </c>
      <c r="B59" t="s">
        <v>610</v>
      </c>
      <c r="C59" t="s">
        <v>501</v>
      </c>
      <c r="D59" s="2">
        <v>44827</v>
      </c>
      <c r="E59" t="s">
        <v>27</v>
      </c>
      <c r="F59" t="s">
        <v>42</v>
      </c>
      <c r="G59" s="2">
        <v>26033</v>
      </c>
      <c r="H59" t="s">
        <v>611</v>
      </c>
      <c r="I59" t="s">
        <v>30</v>
      </c>
      <c r="J59" t="s">
        <v>30</v>
      </c>
      <c r="K59" t="s">
        <v>69</v>
      </c>
      <c r="L59" t="s">
        <v>70</v>
      </c>
      <c r="M59" t="s">
        <v>33</v>
      </c>
      <c r="N59" t="s">
        <v>30</v>
      </c>
      <c r="O59" t="s">
        <v>30</v>
      </c>
      <c r="P59" t="s">
        <v>612</v>
      </c>
      <c r="Q59" t="s">
        <v>35</v>
      </c>
      <c r="R59" s="2">
        <v>0</v>
      </c>
      <c r="S59" t="s">
        <v>36</v>
      </c>
      <c r="T59" s="2">
        <v>43650</v>
      </c>
      <c r="U59" s="2">
        <v>44015</v>
      </c>
      <c r="V59" t="s">
        <v>37</v>
      </c>
      <c r="W59" t="s">
        <v>38</v>
      </c>
      <c r="X59" t="s">
        <v>613</v>
      </c>
      <c r="Y59" s="11">
        <f t="shared" ca="1" si="0"/>
        <v>18814</v>
      </c>
    </row>
    <row r="60" spans="1:25" x14ac:dyDescent="0.25">
      <c r="A60" t="s">
        <v>336</v>
      </c>
      <c r="B60" t="s">
        <v>337</v>
      </c>
      <c r="C60" t="s">
        <v>338</v>
      </c>
      <c r="D60" s="2">
        <v>44827</v>
      </c>
      <c r="E60" t="s">
        <v>27</v>
      </c>
      <c r="F60" t="s">
        <v>28</v>
      </c>
      <c r="G60" s="2">
        <v>37443</v>
      </c>
      <c r="H60" t="s">
        <v>75</v>
      </c>
      <c r="I60" t="s">
        <v>30</v>
      </c>
      <c r="J60" t="s">
        <v>30</v>
      </c>
      <c r="K60" t="s">
        <v>44</v>
      </c>
      <c r="L60" t="s">
        <v>76</v>
      </c>
      <c r="M60" t="s">
        <v>33</v>
      </c>
      <c r="N60" t="s">
        <v>30</v>
      </c>
      <c r="O60" t="s">
        <v>30</v>
      </c>
      <c r="P60" t="s">
        <v>77</v>
      </c>
      <c r="Q60" t="s">
        <v>35</v>
      </c>
      <c r="R60" s="2">
        <v>0</v>
      </c>
      <c r="S60" t="s">
        <v>36</v>
      </c>
      <c r="T60" s="2">
        <v>43362</v>
      </c>
      <c r="U60" s="2">
        <v>43726</v>
      </c>
      <c r="V60" t="s">
        <v>37</v>
      </c>
      <c r="W60" t="s">
        <v>38</v>
      </c>
      <c r="X60" t="s">
        <v>30</v>
      </c>
      <c r="Y60" s="11">
        <f t="shared" ca="1" si="0"/>
        <v>7404</v>
      </c>
    </row>
    <row r="61" spans="1:25" ht="30" x14ac:dyDescent="0.25">
      <c r="A61" t="s">
        <v>696</v>
      </c>
      <c r="B61" t="s">
        <v>697</v>
      </c>
      <c r="C61" t="s">
        <v>698</v>
      </c>
      <c r="D61" s="2">
        <v>44847</v>
      </c>
      <c r="E61" t="s">
        <v>27</v>
      </c>
      <c r="F61" t="s">
        <v>28</v>
      </c>
      <c r="G61" s="2">
        <v>25167</v>
      </c>
      <c r="H61" t="s">
        <v>699</v>
      </c>
      <c r="I61" t="s">
        <v>30</v>
      </c>
      <c r="J61" t="s">
        <v>30</v>
      </c>
      <c r="K61" t="s">
        <v>110</v>
      </c>
      <c r="L61" t="s">
        <v>700</v>
      </c>
      <c r="M61" t="s">
        <v>33</v>
      </c>
      <c r="N61" t="s">
        <v>30</v>
      </c>
      <c r="O61" t="s">
        <v>30</v>
      </c>
      <c r="P61" t="s">
        <v>701</v>
      </c>
      <c r="Q61" t="s">
        <v>35</v>
      </c>
      <c r="R61" s="2">
        <v>0</v>
      </c>
      <c r="S61" t="s">
        <v>36</v>
      </c>
      <c r="T61" s="2">
        <v>0</v>
      </c>
      <c r="U61" s="2">
        <v>0</v>
      </c>
      <c r="V61" t="s">
        <v>37</v>
      </c>
      <c r="W61" t="s">
        <v>38</v>
      </c>
      <c r="X61" t="s">
        <v>702</v>
      </c>
      <c r="Y61" s="11">
        <f t="shared" ca="1" si="0"/>
        <v>19680</v>
      </c>
    </row>
    <row r="62" spans="1:25" ht="30" x14ac:dyDescent="0.25">
      <c r="A62" t="s">
        <v>232</v>
      </c>
      <c r="B62" t="s">
        <v>233</v>
      </c>
      <c r="C62" t="s">
        <v>234</v>
      </c>
      <c r="D62" s="2">
        <v>44827</v>
      </c>
      <c r="E62" t="s">
        <v>27</v>
      </c>
      <c r="F62" t="s">
        <v>42</v>
      </c>
      <c r="G62" s="2">
        <v>23252</v>
      </c>
      <c r="H62" t="s">
        <v>235</v>
      </c>
      <c r="I62" t="s">
        <v>30</v>
      </c>
      <c r="J62" t="s">
        <v>30</v>
      </c>
      <c r="K62" t="s">
        <v>236</v>
      </c>
      <c r="L62" t="s">
        <v>237</v>
      </c>
      <c r="M62" t="s">
        <v>33</v>
      </c>
      <c r="N62" t="s">
        <v>30</v>
      </c>
      <c r="O62" t="s">
        <v>30</v>
      </c>
      <c r="P62" t="s">
        <v>238</v>
      </c>
      <c r="Q62" t="s">
        <v>35</v>
      </c>
      <c r="R62" s="2">
        <v>0</v>
      </c>
      <c r="S62" t="s">
        <v>36</v>
      </c>
      <c r="T62" s="2">
        <v>0</v>
      </c>
      <c r="U62" s="2">
        <v>0</v>
      </c>
      <c r="V62" t="s">
        <v>37</v>
      </c>
      <c r="W62" t="s">
        <v>38</v>
      </c>
      <c r="X62" t="s">
        <v>239</v>
      </c>
      <c r="Y62" s="11">
        <f t="shared" ca="1" si="0"/>
        <v>21595</v>
      </c>
    </row>
    <row r="63" spans="1:25" x14ac:dyDescent="0.25">
      <c r="A63" t="s">
        <v>171</v>
      </c>
      <c r="B63" t="s">
        <v>172</v>
      </c>
      <c r="C63" t="s">
        <v>173</v>
      </c>
      <c r="D63" s="2">
        <v>44832</v>
      </c>
      <c r="E63" t="s">
        <v>27</v>
      </c>
      <c r="F63" t="s">
        <v>28</v>
      </c>
      <c r="G63" s="2">
        <v>38311</v>
      </c>
      <c r="H63" t="s">
        <v>174</v>
      </c>
      <c r="I63" t="s">
        <v>30</v>
      </c>
      <c r="J63" t="s">
        <v>30</v>
      </c>
      <c r="K63" t="s">
        <v>82</v>
      </c>
      <c r="L63" t="s">
        <v>83</v>
      </c>
      <c r="M63" t="s">
        <v>33</v>
      </c>
      <c r="N63" t="s">
        <v>30</v>
      </c>
      <c r="O63" t="s">
        <v>30</v>
      </c>
      <c r="P63" t="s">
        <v>175</v>
      </c>
      <c r="Q63" t="s">
        <v>35</v>
      </c>
      <c r="R63" s="2">
        <v>0</v>
      </c>
      <c r="S63" t="s">
        <v>36</v>
      </c>
      <c r="T63" s="2">
        <v>0</v>
      </c>
      <c r="U63" s="2">
        <v>0</v>
      </c>
      <c r="V63" t="s">
        <v>37</v>
      </c>
      <c r="W63" t="s">
        <v>38</v>
      </c>
      <c r="X63" t="s">
        <v>30</v>
      </c>
      <c r="Y63" s="11">
        <f t="shared" ca="1" si="0"/>
        <v>6536</v>
      </c>
    </row>
    <row r="64" spans="1:25" ht="30" x14ac:dyDescent="0.25">
      <c r="A64" t="s">
        <v>39</v>
      </c>
      <c r="B64" t="s">
        <v>40</v>
      </c>
      <c r="C64" t="s">
        <v>41</v>
      </c>
      <c r="D64" s="2">
        <v>44827</v>
      </c>
      <c r="E64" t="s">
        <v>27</v>
      </c>
      <c r="F64" t="s">
        <v>42</v>
      </c>
      <c r="G64" s="2">
        <v>19927</v>
      </c>
      <c r="H64" t="s">
        <v>43</v>
      </c>
      <c r="I64" t="s">
        <v>30</v>
      </c>
      <c r="J64" t="s">
        <v>30</v>
      </c>
      <c r="K64" t="s">
        <v>44</v>
      </c>
      <c r="L64" t="s">
        <v>45</v>
      </c>
      <c r="M64" t="s">
        <v>33</v>
      </c>
      <c r="N64" t="s">
        <v>30</v>
      </c>
      <c r="O64" t="s">
        <v>30</v>
      </c>
      <c r="P64" t="s">
        <v>46</v>
      </c>
      <c r="Q64" t="s">
        <v>35</v>
      </c>
      <c r="R64" s="2">
        <v>0</v>
      </c>
      <c r="S64" t="s">
        <v>36</v>
      </c>
      <c r="T64" s="2">
        <v>44398</v>
      </c>
      <c r="U64" s="2">
        <v>44762</v>
      </c>
      <c r="V64" t="s">
        <v>37</v>
      </c>
      <c r="W64" t="s">
        <v>38</v>
      </c>
      <c r="X64" t="s">
        <v>47</v>
      </c>
      <c r="Y64" s="11">
        <f t="shared" ca="1" si="0"/>
        <v>24920</v>
      </c>
    </row>
    <row r="65" spans="1:25" ht="30" x14ac:dyDescent="0.25">
      <c r="A65" t="s">
        <v>491</v>
      </c>
      <c r="B65" t="s">
        <v>387</v>
      </c>
      <c r="C65" t="s">
        <v>492</v>
      </c>
      <c r="D65" s="2">
        <v>44845</v>
      </c>
      <c r="E65" t="s">
        <v>27</v>
      </c>
      <c r="F65" t="s">
        <v>28</v>
      </c>
      <c r="G65" s="2">
        <v>38714</v>
      </c>
      <c r="H65" t="s">
        <v>493</v>
      </c>
      <c r="I65" t="s">
        <v>30</v>
      </c>
      <c r="J65" t="s">
        <v>30</v>
      </c>
      <c r="K65" t="s">
        <v>110</v>
      </c>
      <c r="L65" t="s">
        <v>111</v>
      </c>
      <c r="M65" t="s">
        <v>33</v>
      </c>
      <c r="N65" t="s">
        <v>30</v>
      </c>
      <c r="O65" t="s">
        <v>30</v>
      </c>
      <c r="P65" t="s">
        <v>494</v>
      </c>
      <c r="Q65" t="s">
        <v>35</v>
      </c>
      <c r="R65" s="2">
        <v>0</v>
      </c>
      <c r="S65" t="s">
        <v>36</v>
      </c>
      <c r="T65" s="2">
        <v>0</v>
      </c>
      <c r="U65" s="2">
        <v>0</v>
      </c>
      <c r="V65" t="s">
        <v>37</v>
      </c>
      <c r="W65" t="s">
        <v>38</v>
      </c>
      <c r="X65" t="s">
        <v>30</v>
      </c>
      <c r="Y65" s="11">
        <f t="shared" ca="1" si="0"/>
        <v>6133</v>
      </c>
    </row>
    <row r="66" spans="1:25" x14ac:dyDescent="0.25">
      <c r="A66" t="s">
        <v>386</v>
      </c>
      <c r="B66" t="s">
        <v>387</v>
      </c>
      <c r="C66" t="s">
        <v>388</v>
      </c>
      <c r="D66" s="2">
        <v>44827</v>
      </c>
      <c r="E66" t="s">
        <v>27</v>
      </c>
      <c r="F66" t="s">
        <v>42</v>
      </c>
      <c r="G66" s="2">
        <v>24100</v>
      </c>
      <c r="H66" t="s">
        <v>389</v>
      </c>
      <c r="I66" t="s">
        <v>30</v>
      </c>
      <c r="J66" t="s">
        <v>30</v>
      </c>
      <c r="K66" t="s">
        <v>390</v>
      </c>
      <c r="L66" t="s">
        <v>391</v>
      </c>
      <c r="M66" t="s">
        <v>33</v>
      </c>
      <c r="N66" t="s">
        <v>30</v>
      </c>
      <c r="O66" t="s">
        <v>30</v>
      </c>
      <c r="P66" t="s">
        <v>392</v>
      </c>
      <c r="Q66" t="s">
        <v>35</v>
      </c>
      <c r="R66" s="2">
        <v>0</v>
      </c>
      <c r="S66" t="s">
        <v>36</v>
      </c>
      <c r="T66" s="2">
        <v>44089</v>
      </c>
      <c r="U66" s="2">
        <v>44453</v>
      </c>
      <c r="V66" t="s">
        <v>37</v>
      </c>
      <c r="W66" t="s">
        <v>38</v>
      </c>
      <c r="X66" t="s">
        <v>393</v>
      </c>
      <c r="Y66" s="11">
        <f t="shared" ca="1" si="0"/>
        <v>20747</v>
      </c>
    </row>
    <row r="67" spans="1:25" x14ac:dyDescent="0.25">
      <c r="A67" t="s">
        <v>546</v>
      </c>
      <c r="B67" t="s">
        <v>547</v>
      </c>
      <c r="C67" t="s">
        <v>548</v>
      </c>
      <c r="D67" s="2">
        <v>44845</v>
      </c>
      <c r="E67" t="s">
        <v>27</v>
      </c>
      <c r="F67" t="s">
        <v>42</v>
      </c>
      <c r="G67" s="2">
        <v>28665</v>
      </c>
      <c r="H67" t="s">
        <v>549</v>
      </c>
      <c r="I67" t="s">
        <v>30</v>
      </c>
      <c r="J67" t="s">
        <v>30</v>
      </c>
      <c r="K67" t="s">
        <v>382</v>
      </c>
      <c r="L67" t="s">
        <v>383</v>
      </c>
      <c r="M67" t="s">
        <v>33</v>
      </c>
      <c r="N67" t="s">
        <v>30</v>
      </c>
      <c r="O67" t="s">
        <v>30</v>
      </c>
      <c r="P67" t="s">
        <v>550</v>
      </c>
      <c r="Q67" t="s">
        <v>35</v>
      </c>
      <c r="R67" s="2">
        <v>0</v>
      </c>
      <c r="S67" t="s">
        <v>36</v>
      </c>
      <c r="T67" s="2">
        <v>0</v>
      </c>
      <c r="U67" s="2">
        <v>0</v>
      </c>
      <c r="V67" t="s">
        <v>37</v>
      </c>
      <c r="W67" t="s">
        <v>38</v>
      </c>
      <c r="X67" t="s">
        <v>30</v>
      </c>
      <c r="Y67" s="11">
        <f t="shared" ref="Y67:Y130" ca="1" si="1">TODAY()-G67</f>
        <v>16182</v>
      </c>
    </row>
    <row r="68" spans="1:25" x14ac:dyDescent="0.25">
      <c r="A68" t="s">
        <v>347</v>
      </c>
      <c r="B68" t="s">
        <v>348</v>
      </c>
      <c r="C68" t="s">
        <v>349</v>
      </c>
      <c r="D68" s="2">
        <v>44845</v>
      </c>
      <c r="E68" t="s">
        <v>27</v>
      </c>
      <c r="F68" t="s">
        <v>42</v>
      </c>
      <c r="G68" s="2">
        <v>27394</v>
      </c>
      <c r="H68" t="s">
        <v>350</v>
      </c>
      <c r="I68" t="s">
        <v>30</v>
      </c>
      <c r="J68" t="s">
        <v>30</v>
      </c>
      <c r="K68" t="s">
        <v>69</v>
      </c>
      <c r="L68" t="s">
        <v>70</v>
      </c>
      <c r="M68" t="s">
        <v>33</v>
      </c>
      <c r="N68" t="s">
        <v>30</v>
      </c>
      <c r="O68" t="s">
        <v>30</v>
      </c>
      <c r="P68" t="s">
        <v>351</v>
      </c>
      <c r="Q68" t="s">
        <v>35</v>
      </c>
      <c r="R68" s="2">
        <v>0</v>
      </c>
      <c r="S68" t="s">
        <v>36</v>
      </c>
      <c r="T68" s="2">
        <v>0</v>
      </c>
      <c r="U68" s="2">
        <v>0</v>
      </c>
      <c r="V68" t="s">
        <v>37</v>
      </c>
      <c r="W68" t="s">
        <v>38</v>
      </c>
      <c r="X68" t="s">
        <v>30</v>
      </c>
      <c r="Y68" s="11">
        <f t="shared" ca="1" si="1"/>
        <v>17453</v>
      </c>
    </row>
    <row r="69" spans="1:25" ht="30" x14ac:dyDescent="0.25">
      <c r="A69" t="s">
        <v>140</v>
      </c>
      <c r="B69" t="s">
        <v>141</v>
      </c>
      <c r="C69" t="s">
        <v>142</v>
      </c>
      <c r="D69" s="2">
        <v>44845</v>
      </c>
      <c r="E69" t="s">
        <v>27</v>
      </c>
      <c r="F69" t="s">
        <v>42</v>
      </c>
      <c r="G69" s="2">
        <v>26912</v>
      </c>
      <c r="H69" t="s">
        <v>143</v>
      </c>
      <c r="I69" t="s">
        <v>30</v>
      </c>
      <c r="J69" t="s">
        <v>30</v>
      </c>
      <c r="K69" t="s">
        <v>144</v>
      </c>
      <c r="L69" t="s">
        <v>145</v>
      </c>
      <c r="M69" t="s">
        <v>33</v>
      </c>
      <c r="N69" t="s">
        <v>30</v>
      </c>
      <c r="O69" t="s">
        <v>30</v>
      </c>
      <c r="P69" t="s">
        <v>146</v>
      </c>
      <c r="Q69" t="s">
        <v>35</v>
      </c>
      <c r="R69" s="2">
        <v>0</v>
      </c>
      <c r="S69" t="s">
        <v>36</v>
      </c>
      <c r="T69" s="2">
        <v>0</v>
      </c>
      <c r="U69" s="2">
        <v>0</v>
      </c>
      <c r="V69" t="s">
        <v>37</v>
      </c>
      <c r="W69" t="s">
        <v>38</v>
      </c>
      <c r="X69" t="s">
        <v>30</v>
      </c>
      <c r="Y69" s="11">
        <f t="shared" ca="1" si="1"/>
        <v>17935</v>
      </c>
    </row>
    <row r="70" spans="1:25" ht="45" x14ac:dyDescent="0.25">
      <c r="A70" t="s">
        <v>721</v>
      </c>
      <c r="B70" t="s">
        <v>722</v>
      </c>
      <c r="C70" t="s">
        <v>482</v>
      </c>
      <c r="D70" s="2">
        <v>44827</v>
      </c>
      <c r="E70" t="s">
        <v>27</v>
      </c>
      <c r="F70" t="s">
        <v>42</v>
      </c>
      <c r="G70" s="2">
        <v>26212</v>
      </c>
      <c r="H70" t="s">
        <v>723</v>
      </c>
      <c r="I70" t="s">
        <v>30</v>
      </c>
      <c r="J70" t="s">
        <v>30</v>
      </c>
      <c r="K70" t="s">
        <v>44</v>
      </c>
      <c r="L70" t="s">
        <v>45</v>
      </c>
      <c r="M70" t="s">
        <v>33</v>
      </c>
      <c r="N70" t="s">
        <v>30</v>
      </c>
      <c r="O70" t="s">
        <v>30</v>
      </c>
      <c r="P70" t="s">
        <v>724</v>
      </c>
      <c r="Q70" t="s">
        <v>35</v>
      </c>
      <c r="R70" s="2">
        <v>0</v>
      </c>
      <c r="S70" t="s">
        <v>36</v>
      </c>
      <c r="T70" s="2">
        <v>43705</v>
      </c>
      <c r="U70" s="2">
        <v>0</v>
      </c>
      <c r="V70" t="s">
        <v>37</v>
      </c>
      <c r="W70" t="s">
        <v>38</v>
      </c>
      <c r="X70" t="s">
        <v>725</v>
      </c>
      <c r="Y70" s="11">
        <f t="shared" ca="1" si="1"/>
        <v>18635</v>
      </c>
    </row>
    <row r="71" spans="1:25" x14ac:dyDescent="0.25">
      <c r="A71" t="s">
        <v>406</v>
      </c>
      <c r="B71" t="s">
        <v>407</v>
      </c>
      <c r="C71" t="s">
        <v>408</v>
      </c>
      <c r="D71" s="2">
        <v>44827</v>
      </c>
      <c r="E71" t="s">
        <v>27</v>
      </c>
      <c r="F71" t="s">
        <v>28</v>
      </c>
      <c r="G71" s="2">
        <v>39168</v>
      </c>
      <c r="H71" t="s">
        <v>409</v>
      </c>
      <c r="I71" t="s">
        <v>30</v>
      </c>
      <c r="J71" t="s">
        <v>30</v>
      </c>
      <c r="K71" t="s">
        <v>44</v>
      </c>
      <c r="L71" t="s">
        <v>45</v>
      </c>
      <c r="M71" t="s">
        <v>33</v>
      </c>
      <c r="N71" t="s">
        <v>30</v>
      </c>
      <c r="O71" t="s">
        <v>30</v>
      </c>
      <c r="P71" t="s">
        <v>410</v>
      </c>
      <c r="Q71" t="s">
        <v>35</v>
      </c>
      <c r="R71" s="2">
        <v>0</v>
      </c>
      <c r="S71" t="s">
        <v>53</v>
      </c>
      <c r="T71" s="2">
        <v>43375</v>
      </c>
      <c r="U71" s="2">
        <v>43739</v>
      </c>
      <c r="V71" t="s">
        <v>37</v>
      </c>
      <c r="W71" t="s">
        <v>38</v>
      </c>
      <c r="X71" t="s">
        <v>30</v>
      </c>
      <c r="Y71" s="11">
        <f t="shared" ca="1" si="1"/>
        <v>5679</v>
      </c>
    </row>
    <row r="72" spans="1:25" ht="30" x14ac:dyDescent="0.25">
      <c r="A72" t="s">
        <v>192</v>
      </c>
      <c r="B72" t="s">
        <v>193</v>
      </c>
      <c r="C72" t="s">
        <v>194</v>
      </c>
      <c r="D72" s="2">
        <v>44827</v>
      </c>
      <c r="E72" t="s">
        <v>27</v>
      </c>
      <c r="F72" t="s">
        <v>28</v>
      </c>
      <c r="G72" s="2">
        <v>21847</v>
      </c>
      <c r="H72" t="s">
        <v>100</v>
      </c>
      <c r="I72" t="s">
        <v>30</v>
      </c>
      <c r="J72" t="s">
        <v>30</v>
      </c>
      <c r="K72" t="s">
        <v>101</v>
      </c>
      <c r="L72" t="s">
        <v>102</v>
      </c>
      <c r="M72" t="s">
        <v>33</v>
      </c>
      <c r="N72" t="s">
        <v>30</v>
      </c>
      <c r="O72" t="s">
        <v>195</v>
      </c>
      <c r="P72" t="s">
        <v>196</v>
      </c>
      <c r="Q72" t="s">
        <v>35</v>
      </c>
      <c r="R72" s="2">
        <v>0</v>
      </c>
      <c r="S72" t="s">
        <v>36</v>
      </c>
      <c r="T72" s="2">
        <v>0</v>
      </c>
      <c r="U72" s="2">
        <v>0</v>
      </c>
      <c r="V72" t="s">
        <v>37</v>
      </c>
      <c r="W72" t="s">
        <v>38</v>
      </c>
      <c r="X72" t="s">
        <v>197</v>
      </c>
      <c r="Y72" s="11">
        <f t="shared" ca="1" si="1"/>
        <v>23000</v>
      </c>
    </row>
    <row r="73" spans="1:25" ht="30" x14ac:dyDescent="0.25">
      <c r="A73" t="s">
        <v>159</v>
      </c>
      <c r="B73" t="s">
        <v>160</v>
      </c>
      <c r="C73" t="s">
        <v>149</v>
      </c>
      <c r="D73" s="2">
        <v>44832</v>
      </c>
      <c r="E73" t="s">
        <v>27</v>
      </c>
      <c r="F73" t="s">
        <v>42</v>
      </c>
      <c r="G73" s="2">
        <v>23216</v>
      </c>
      <c r="H73" t="s">
        <v>161</v>
      </c>
      <c r="I73" t="s">
        <v>30</v>
      </c>
      <c r="J73" t="s">
        <v>30</v>
      </c>
      <c r="K73" t="s">
        <v>44</v>
      </c>
      <c r="L73" t="s">
        <v>45</v>
      </c>
      <c r="M73" t="s">
        <v>33</v>
      </c>
      <c r="N73" t="s">
        <v>30</v>
      </c>
      <c r="O73" t="s">
        <v>30</v>
      </c>
      <c r="P73" t="s">
        <v>162</v>
      </c>
      <c r="Q73" t="s">
        <v>35</v>
      </c>
      <c r="R73" s="2">
        <v>0</v>
      </c>
      <c r="S73" t="s">
        <v>36</v>
      </c>
      <c r="T73" s="2">
        <v>43391</v>
      </c>
      <c r="U73" s="2">
        <v>43755</v>
      </c>
      <c r="V73" t="s">
        <v>37</v>
      </c>
      <c r="W73" t="s">
        <v>38</v>
      </c>
      <c r="X73" t="s">
        <v>163</v>
      </c>
      <c r="Y73" s="11">
        <f t="shared" ca="1" si="1"/>
        <v>21631</v>
      </c>
    </row>
    <row r="74" spans="1:25" ht="45" x14ac:dyDescent="0.25">
      <c r="A74" t="s">
        <v>685</v>
      </c>
      <c r="B74" t="s">
        <v>686</v>
      </c>
      <c r="C74" t="s">
        <v>687</v>
      </c>
      <c r="D74" s="2">
        <v>44827</v>
      </c>
      <c r="E74" t="s">
        <v>27</v>
      </c>
      <c r="F74" t="s">
        <v>42</v>
      </c>
      <c r="G74" s="2">
        <v>22345</v>
      </c>
      <c r="H74" t="s">
        <v>688</v>
      </c>
      <c r="I74" t="s">
        <v>30</v>
      </c>
      <c r="J74" t="s">
        <v>30</v>
      </c>
      <c r="K74" t="s">
        <v>44</v>
      </c>
      <c r="L74" t="s">
        <v>76</v>
      </c>
      <c r="M74" t="s">
        <v>33</v>
      </c>
      <c r="N74" t="s">
        <v>30</v>
      </c>
      <c r="O74" t="s">
        <v>30</v>
      </c>
      <c r="P74" t="s">
        <v>689</v>
      </c>
      <c r="Q74" t="s">
        <v>35</v>
      </c>
      <c r="R74" s="2">
        <v>0</v>
      </c>
      <c r="S74" t="s">
        <v>36</v>
      </c>
      <c r="T74" s="2">
        <v>0</v>
      </c>
      <c r="U74" s="2">
        <v>0</v>
      </c>
      <c r="V74" t="s">
        <v>37</v>
      </c>
      <c r="W74" t="s">
        <v>38</v>
      </c>
      <c r="X74" t="s">
        <v>690</v>
      </c>
      <c r="Y74" s="11">
        <f t="shared" ca="1" si="1"/>
        <v>22502</v>
      </c>
    </row>
    <row r="75" spans="1:25" x14ac:dyDescent="0.25">
      <c r="A75" t="s">
        <v>572</v>
      </c>
      <c r="B75" t="s">
        <v>573</v>
      </c>
      <c r="C75" t="s">
        <v>296</v>
      </c>
      <c r="D75" s="2">
        <v>44827</v>
      </c>
      <c r="E75" t="s">
        <v>27</v>
      </c>
      <c r="F75" t="s">
        <v>42</v>
      </c>
      <c r="G75" s="2">
        <v>27010</v>
      </c>
      <c r="H75" t="s">
        <v>574</v>
      </c>
      <c r="I75" t="s">
        <v>30</v>
      </c>
      <c r="J75" t="s">
        <v>30</v>
      </c>
      <c r="K75" t="s">
        <v>101</v>
      </c>
      <c r="L75" t="s">
        <v>445</v>
      </c>
      <c r="M75" t="s">
        <v>33</v>
      </c>
      <c r="N75" t="s">
        <v>30</v>
      </c>
      <c r="O75" t="s">
        <v>30</v>
      </c>
      <c r="P75" t="s">
        <v>575</v>
      </c>
      <c r="Q75" t="s">
        <v>35</v>
      </c>
      <c r="R75" s="2">
        <v>0</v>
      </c>
      <c r="S75" t="s">
        <v>36</v>
      </c>
      <c r="T75" s="2">
        <v>0</v>
      </c>
      <c r="U75" s="2">
        <v>0</v>
      </c>
      <c r="V75" t="s">
        <v>37</v>
      </c>
      <c r="W75" t="s">
        <v>38</v>
      </c>
      <c r="X75" t="s">
        <v>576</v>
      </c>
      <c r="Y75" s="11">
        <f t="shared" ca="1" si="1"/>
        <v>17837</v>
      </c>
    </row>
    <row r="76" spans="1:25" ht="30" x14ac:dyDescent="0.25">
      <c r="A76" t="s">
        <v>551</v>
      </c>
      <c r="B76" t="s">
        <v>183</v>
      </c>
      <c r="C76" t="s">
        <v>552</v>
      </c>
      <c r="D76" s="2">
        <v>44827</v>
      </c>
      <c r="E76" t="s">
        <v>27</v>
      </c>
      <c r="F76" t="s">
        <v>28</v>
      </c>
      <c r="G76" s="2">
        <v>24617</v>
      </c>
      <c r="H76" t="s">
        <v>553</v>
      </c>
      <c r="I76" t="s">
        <v>30</v>
      </c>
      <c r="J76" t="s">
        <v>30</v>
      </c>
      <c r="K76" t="s">
        <v>31</v>
      </c>
      <c r="L76" t="s">
        <v>32</v>
      </c>
      <c r="M76" t="s">
        <v>33</v>
      </c>
      <c r="N76" t="s">
        <v>554</v>
      </c>
      <c r="O76" t="s">
        <v>30</v>
      </c>
      <c r="P76" t="s">
        <v>555</v>
      </c>
      <c r="Q76" t="s">
        <v>35</v>
      </c>
      <c r="R76" s="2">
        <v>0</v>
      </c>
      <c r="S76" t="s">
        <v>36</v>
      </c>
      <c r="T76" s="2">
        <v>44116</v>
      </c>
      <c r="U76" s="2">
        <v>44480</v>
      </c>
      <c r="V76" t="s">
        <v>37</v>
      </c>
      <c r="W76" t="s">
        <v>38</v>
      </c>
      <c r="X76" t="s">
        <v>556</v>
      </c>
      <c r="Y76" s="11">
        <f t="shared" ca="1" si="1"/>
        <v>20230</v>
      </c>
    </row>
    <row r="77" spans="1:25" x14ac:dyDescent="0.25">
      <c r="A77" t="s">
        <v>182</v>
      </c>
      <c r="B77" t="s">
        <v>183</v>
      </c>
      <c r="C77" t="s">
        <v>184</v>
      </c>
      <c r="D77" s="2">
        <v>44827</v>
      </c>
      <c r="E77" t="s">
        <v>27</v>
      </c>
      <c r="F77" t="s">
        <v>42</v>
      </c>
      <c r="G77" s="2">
        <v>23821</v>
      </c>
      <c r="H77" t="s">
        <v>185</v>
      </c>
      <c r="I77" t="s">
        <v>30</v>
      </c>
      <c r="J77" t="s">
        <v>30</v>
      </c>
      <c r="K77" t="s">
        <v>31</v>
      </c>
      <c r="L77" t="s">
        <v>117</v>
      </c>
      <c r="M77" t="s">
        <v>33</v>
      </c>
      <c r="N77" t="s">
        <v>30</v>
      </c>
      <c r="O77" t="s">
        <v>30</v>
      </c>
      <c r="P77" t="s">
        <v>186</v>
      </c>
      <c r="Q77" t="s">
        <v>35</v>
      </c>
      <c r="R77" s="2">
        <v>0</v>
      </c>
      <c r="S77" t="s">
        <v>36</v>
      </c>
      <c r="T77" s="2">
        <v>0</v>
      </c>
      <c r="U77" s="2">
        <v>0</v>
      </c>
      <c r="V77" t="s">
        <v>37</v>
      </c>
      <c r="W77" t="s">
        <v>38</v>
      </c>
      <c r="X77" t="s">
        <v>119</v>
      </c>
      <c r="Y77" s="11">
        <f t="shared" ca="1" si="1"/>
        <v>21026</v>
      </c>
    </row>
    <row r="78" spans="1:25" x14ac:dyDescent="0.25">
      <c r="A78" t="s">
        <v>557</v>
      </c>
      <c r="B78" t="s">
        <v>183</v>
      </c>
      <c r="C78" t="s">
        <v>558</v>
      </c>
      <c r="D78" s="2">
        <v>44827</v>
      </c>
      <c r="E78" t="s">
        <v>27</v>
      </c>
      <c r="F78" t="s">
        <v>42</v>
      </c>
      <c r="G78" s="2">
        <v>34851</v>
      </c>
      <c r="H78" t="s">
        <v>185</v>
      </c>
      <c r="I78" t="s">
        <v>30</v>
      </c>
      <c r="J78" t="s">
        <v>30</v>
      </c>
      <c r="K78" t="s">
        <v>31</v>
      </c>
      <c r="L78" t="s">
        <v>117</v>
      </c>
      <c r="M78" t="s">
        <v>33</v>
      </c>
      <c r="N78" t="s">
        <v>30</v>
      </c>
      <c r="O78" t="s">
        <v>30</v>
      </c>
      <c r="P78" t="s">
        <v>186</v>
      </c>
      <c r="Q78" t="s">
        <v>35</v>
      </c>
      <c r="R78" s="2">
        <v>0</v>
      </c>
      <c r="S78" t="s">
        <v>36</v>
      </c>
      <c r="T78" s="2">
        <v>0</v>
      </c>
      <c r="U78" s="2">
        <v>0</v>
      </c>
      <c r="V78" t="s">
        <v>37</v>
      </c>
      <c r="W78" t="s">
        <v>38</v>
      </c>
      <c r="X78" t="s">
        <v>119</v>
      </c>
      <c r="Y78" s="11">
        <f t="shared" ca="1" si="1"/>
        <v>9996</v>
      </c>
    </row>
    <row r="79" spans="1:25" x14ac:dyDescent="0.25">
      <c r="A79" t="s">
        <v>227</v>
      </c>
      <c r="B79" t="s">
        <v>228</v>
      </c>
      <c r="C79" t="s">
        <v>229</v>
      </c>
      <c r="D79" s="2">
        <v>44827</v>
      </c>
      <c r="E79" t="s">
        <v>27</v>
      </c>
      <c r="F79" t="s">
        <v>28</v>
      </c>
      <c r="G79" s="2">
        <v>27277</v>
      </c>
      <c r="H79" t="s">
        <v>230</v>
      </c>
      <c r="I79" t="s">
        <v>30</v>
      </c>
      <c r="J79" t="s">
        <v>30</v>
      </c>
      <c r="K79" t="s">
        <v>44</v>
      </c>
      <c r="L79" t="s">
        <v>45</v>
      </c>
      <c r="M79" t="s">
        <v>33</v>
      </c>
      <c r="N79" t="s">
        <v>30</v>
      </c>
      <c r="O79" t="s">
        <v>30</v>
      </c>
      <c r="P79" t="s">
        <v>231</v>
      </c>
      <c r="Q79" t="s">
        <v>35</v>
      </c>
      <c r="R79" s="2">
        <v>0</v>
      </c>
      <c r="S79" t="s">
        <v>36</v>
      </c>
      <c r="T79" s="2">
        <v>0</v>
      </c>
      <c r="U79" s="2">
        <v>0</v>
      </c>
      <c r="V79" t="s">
        <v>37</v>
      </c>
      <c r="W79" t="s">
        <v>38</v>
      </c>
      <c r="X79" t="s">
        <v>30</v>
      </c>
      <c r="Y79" s="11">
        <f t="shared" ca="1" si="1"/>
        <v>17570</v>
      </c>
    </row>
    <row r="80" spans="1:25" x14ac:dyDescent="0.25">
      <c r="A80" t="s">
        <v>653</v>
      </c>
      <c r="B80" t="s">
        <v>654</v>
      </c>
      <c r="C80" t="s">
        <v>655</v>
      </c>
      <c r="D80" s="2">
        <v>44827</v>
      </c>
      <c r="E80" t="s">
        <v>27</v>
      </c>
      <c r="F80" t="s">
        <v>42</v>
      </c>
      <c r="G80" s="2">
        <v>38608</v>
      </c>
      <c r="H80" t="s">
        <v>656</v>
      </c>
      <c r="I80" t="s">
        <v>30</v>
      </c>
      <c r="J80" t="s">
        <v>30</v>
      </c>
      <c r="K80" t="s">
        <v>44</v>
      </c>
      <c r="L80" t="s">
        <v>45</v>
      </c>
      <c r="M80" t="s">
        <v>33</v>
      </c>
      <c r="N80" t="s">
        <v>30</v>
      </c>
      <c r="O80" t="s">
        <v>30</v>
      </c>
      <c r="P80" t="s">
        <v>657</v>
      </c>
      <c r="Q80" t="s">
        <v>35</v>
      </c>
      <c r="R80" s="2">
        <v>0</v>
      </c>
      <c r="S80" t="s">
        <v>36</v>
      </c>
      <c r="T80" s="2">
        <v>43364</v>
      </c>
      <c r="U80" s="2">
        <v>43728</v>
      </c>
      <c r="V80" t="s">
        <v>37</v>
      </c>
      <c r="W80" t="s">
        <v>38</v>
      </c>
      <c r="X80" t="s">
        <v>30</v>
      </c>
      <c r="Y80" s="11">
        <f t="shared" ca="1" si="1"/>
        <v>6239</v>
      </c>
    </row>
    <row r="81" spans="1:25" x14ac:dyDescent="0.25">
      <c r="A81" t="s">
        <v>85</v>
      </c>
      <c r="B81" t="s">
        <v>86</v>
      </c>
      <c r="C81" t="s">
        <v>87</v>
      </c>
      <c r="D81" s="2">
        <v>44832</v>
      </c>
      <c r="E81" t="s">
        <v>27</v>
      </c>
      <c r="F81" t="s">
        <v>42</v>
      </c>
      <c r="G81" s="2">
        <v>26030</v>
      </c>
      <c r="H81" t="s">
        <v>88</v>
      </c>
      <c r="I81" t="s">
        <v>30</v>
      </c>
      <c r="J81" t="s">
        <v>30</v>
      </c>
      <c r="K81" t="s">
        <v>44</v>
      </c>
      <c r="L81" t="s">
        <v>76</v>
      </c>
      <c r="M81" t="s">
        <v>33</v>
      </c>
      <c r="N81" t="s">
        <v>30</v>
      </c>
      <c r="O81" t="s">
        <v>30</v>
      </c>
      <c r="P81" t="s">
        <v>89</v>
      </c>
      <c r="Q81" t="s">
        <v>35</v>
      </c>
      <c r="R81" s="2">
        <v>0</v>
      </c>
      <c r="S81" t="s">
        <v>36</v>
      </c>
      <c r="T81" s="2">
        <v>0</v>
      </c>
      <c r="U81" s="2">
        <v>0</v>
      </c>
      <c r="V81" t="s">
        <v>37</v>
      </c>
      <c r="W81" t="s">
        <v>38</v>
      </c>
      <c r="X81" t="s">
        <v>90</v>
      </c>
      <c r="Y81" s="11">
        <f t="shared" ca="1" si="1"/>
        <v>18817</v>
      </c>
    </row>
    <row r="82" spans="1:25" ht="45" x14ac:dyDescent="0.25">
      <c r="A82" t="s">
        <v>679</v>
      </c>
      <c r="B82" t="s">
        <v>165</v>
      </c>
      <c r="C82" t="s">
        <v>680</v>
      </c>
      <c r="D82" s="2">
        <v>44846</v>
      </c>
      <c r="E82" t="s">
        <v>27</v>
      </c>
      <c r="F82" t="s">
        <v>42</v>
      </c>
      <c r="G82" s="2">
        <v>28579</v>
      </c>
      <c r="H82" t="s">
        <v>591</v>
      </c>
      <c r="I82" t="s">
        <v>30</v>
      </c>
      <c r="J82" t="s">
        <v>30</v>
      </c>
      <c r="K82" t="s">
        <v>236</v>
      </c>
      <c r="L82" t="s">
        <v>237</v>
      </c>
      <c r="M82" t="s">
        <v>33</v>
      </c>
      <c r="N82" t="s">
        <v>30</v>
      </c>
      <c r="O82" t="s">
        <v>30</v>
      </c>
      <c r="P82" t="s">
        <v>592</v>
      </c>
      <c r="Q82" t="s">
        <v>35</v>
      </c>
      <c r="R82" s="2">
        <v>0</v>
      </c>
      <c r="S82" t="s">
        <v>36</v>
      </c>
      <c r="T82" s="2">
        <v>0</v>
      </c>
      <c r="U82" s="2">
        <v>0</v>
      </c>
      <c r="V82" t="s">
        <v>37</v>
      </c>
      <c r="W82" t="s">
        <v>38</v>
      </c>
      <c r="X82" t="s">
        <v>681</v>
      </c>
      <c r="Y82" s="11">
        <f t="shared" ca="1" si="1"/>
        <v>16268</v>
      </c>
    </row>
    <row r="83" spans="1:25" x14ac:dyDescent="0.25">
      <c r="A83" t="s">
        <v>352</v>
      </c>
      <c r="B83" t="s">
        <v>165</v>
      </c>
      <c r="C83" t="s">
        <v>353</v>
      </c>
      <c r="D83" s="2">
        <v>44832</v>
      </c>
      <c r="E83" t="s">
        <v>27</v>
      </c>
      <c r="F83" t="s">
        <v>28</v>
      </c>
      <c r="G83" s="2">
        <v>39747</v>
      </c>
      <c r="H83" t="s">
        <v>167</v>
      </c>
      <c r="I83" t="s">
        <v>30</v>
      </c>
      <c r="J83" t="s">
        <v>30</v>
      </c>
      <c r="K83" t="s">
        <v>44</v>
      </c>
      <c r="L83" t="s">
        <v>168</v>
      </c>
      <c r="M83" t="s">
        <v>33</v>
      </c>
      <c r="N83" t="s">
        <v>30</v>
      </c>
      <c r="O83" t="s">
        <v>30</v>
      </c>
      <c r="P83" t="s">
        <v>169</v>
      </c>
      <c r="Q83" t="s">
        <v>35</v>
      </c>
      <c r="R83" s="2">
        <v>0</v>
      </c>
      <c r="S83" t="s">
        <v>53</v>
      </c>
      <c r="T83" s="2">
        <v>0</v>
      </c>
      <c r="U83" s="2">
        <v>0</v>
      </c>
      <c r="V83" t="s">
        <v>37</v>
      </c>
      <c r="W83" t="s">
        <v>38</v>
      </c>
      <c r="X83" t="s">
        <v>30</v>
      </c>
      <c r="Y83" s="11">
        <f t="shared" ca="1" si="1"/>
        <v>5100</v>
      </c>
    </row>
    <row r="84" spans="1:25" x14ac:dyDescent="0.25">
      <c r="A84" t="s">
        <v>164</v>
      </c>
      <c r="B84" t="s">
        <v>165</v>
      </c>
      <c r="C84" t="s">
        <v>166</v>
      </c>
      <c r="D84" s="2">
        <v>44832</v>
      </c>
      <c r="E84" t="s">
        <v>27</v>
      </c>
      <c r="F84" t="s">
        <v>28</v>
      </c>
      <c r="G84" s="2">
        <v>27343</v>
      </c>
      <c r="H84" t="s">
        <v>167</v>
      </c>
      <c r="I84" t="s">
        <v>30</v>
      </c>
      <c r="J84" t="s">
        <v>30</v>
      </c>
      <c r="K84" t="s">
        <v>44</v>
      </c>
      <c r="L84" t="s">
        <v>168</v>
      </c>
      <c r="M84" t="s">
        <v>33</v>
      </c>
      <c r="N84" t="s">
        <v>30</v>
      </c>
      <c r="O84" t="s">
        <v>30</v>
      </c>
      <c r="P84" t="s">
        <v>169</v>
      </c>
      <c r="Q84" t="s">
        <v>35</v>
      </c>
      <c r="R84" s="2">
        <v>0</v>
      </c>
      <c r="S84" t="s">
        <v>36</v>
      </c>
      <c r="T84" s="2">
        <v>0</v>
      </c>
      <c r="U84" s="2">
        <v>0</v>
      </c>
      <c r="V84" t="s">
        <v>37</v>
      </c>
      <c r="W84" t="s">
        <v>38</v>
      </c>
      <c r="X84" t="s">
        <v>170</v>
      </c>
      <c r="Y84" s="11">
        <f t="shared" ca="1" si="1"/>
        <v>17504</v>
      </c>
    </row>
    <row r="85" spans="1:25" ht="30" x14ac:dyDescent="0.25">
      <c r="A85" t="s">
        <v>511</v>
      </c>
      <c r="B85" t="s">
        <v>165</v>
      </c>
      <c r="C85" t="s">
        <v>477</v>
      </c>
      <c r="D85" s="2">
        <v>44827</v>
      </c>
      <c r="E85" t="s">
        <v>27</v>
      </c>
      <c r="F85" t="s">
        <v>42</v>
      </c>
      <c r="G85" s="2">
        <v>26883</v>
      </c>
      <c r="H85" t="s">
        <v>167</v>
      </c>
      <c r="I85" t="s">
        <v>30</v>
      </c>
      <c r="J85" t="s">
        <v>30</v>
      </c>
      <c r="K85" t="s">
        <v>44</v>
      </c>
      <c r="L85" t="s">
        <v>168</v>
      </c>
      <c r="M85" t="s">
        <v>33</v>
      </c>
      <c r="N85" t="s">
        <v>30</v>
      </c>
      <c r="O85" t="s">
        <v>512</v>
      </c>
      <c r="P85" t="s">
        <v>513</v>
      </c>
      <c r="Q85" t="s">
        <v>35</v>
      </c>
      <c r="R85" s="2">
        <v>0</v>
      </c>
      <c r="S85" t="s">
        <v>36</v>
      </c>
      <c r="T85" s="2">
        <v>43398</v>
      </c>
      <c r="U85" s="2">
        <v>43762</v>
      </c>
      <c r="V85" t="s">
        <v>37</v>
      </c>
      <c r="W85" t="s">
        <v>38</v>
      </c>
      <c r="X85" t="s">
        <v>514</v>
      </c>
      <c r="Y85" s="11">
        <f t="shared" ca="1" si="1"/>
        <v>17964</v>
      </c>
    </row>
    <row r="86" spans="1:25" x14ac:dyDescent="0.25">
      <c r="A86" t="s">
        <v>588</v>
      </c>
      <c r="B86" t="s">
        <v>589</v>
      </c>
      <c r="C86" t="s">
        <v>590</v>
      </c>
      <c r="D86" s="2">
        <v>44827</v>
      </c>
      <c r="E86" t="s">
        <v>27</v>
      </c>
      <c r="F86" t="s">
        <v>28</v>
      </c>
      <c r="G86" s="2">
        <v>39561</v>
      </c>
      <c r="H86" t="s">
        <v>591</v>
      </c>
      <c r="I86" t="s">
        <v>30</v>
      </c>
      <c r="J86" t="s">
        <v>30</v>
      </c>
      <c r="K86" t="s">
        <v>236</v>
      </c>
      <c r="L86" t="s">
        <v>237</v>
      </c>
      <c r="M86" t="s">
        <v>33</v>
      </c>
      <c r="N86" t="s">
        <v>30</v>
      </c>
      <c r="O86" t="s">
        <v>30</v>
      </c>
      <c r="P86" t="s">
        <v>592</v>
      </c>
      <c r="Q86" t="s">
        <v>35</v>
      </c>
      <c r="R86" s="2">
        <v>0</v>
      </c>
      <c r="S86" t="s">
        <v>53</v>
      </c>
      <c r="T86" s="2">
        <v>0</v>
      </c>
      <c r="U86" s="2">
        <v>0</v>
      </c>
      <c r="V86" t="s">
        <v>37</v>
      </c>
      <c r="W86" t="s">
        <v>38</v>
      </c>
      <c r="X86" t="s">
        <v>119</v>
      </c>
      <c r="Y86" s="11">
        <f t="shared" ca="1" si="1"/>
        <v>5286</v>
      </c>
    </row>
    <row r="87" spans="1:25" x14ac:dyDescent="0.25">
      <c r="A87" t="s">
        <v>275</v>
      </c>
      <c r="B87" t="s">
        <v>276</v>
      </c>
      <c r="C87" t="s">
        <v>277</v>
      </c>
      <c r="D87" s="2">
        <v>44845</v>
      </c>
      <c r="E87" t="s">
        <v>27</v>
      </c>
      <c r="F87" t="s">
        <v>28</v>
      </c>
      <c r="G87" s="2">
        <v>28542</v>
      </c>
      <c r="H87" t="s">
        <v>278</v>
      </c>
      <c r="I87" t="s">
        <v>30</v>
      </c>
      <c r="J87" t="s">
        <v>30</v>
      </c>
      <c r="K87" t="s">
        <v>82</v>
      </c>
      <c r="L87" t="s">
        <v>279</v>
      </c>
      <c r="M87" t="s">
        <v>33</v>
      </c>
      <c r="N87" t="s">
        <v>30</v>
      </c>
      <c r="O87" t="s">
        <v>30</v>
      </c>
      <c r="P87" t="s">
        <v>280</v>
      </c>
      <c r="Q87" t="s">
        <v>35</v>
      </c>
      <c r="R87" s="2">
        <v>0</v>
      </c>
      <c r="S87" t="s">
        <v>36</v>
      </c>
      <c r="T87" s="2">
        <v>0</v>
      </c>
      <c r="U87" s="2">
        <v>0</v>
      </c>
      <c r="V87" t="s">
        <v>37</v>
      </c>
      <c r="W87" t="s">
        <v>38</v>
      </c>
      <c r="X87" t="s">
        <v>119</v>
      </c>
      <c r="Y87" s="11">
        <f t="shared" ca="1" si="1"/>
        <v>16305</v>
      </c>
    </row>
    <row r="88" spans="1:25" x14ac:dyDescent="0.25">
      <c r="A88" t="s">
        <v>441</v>
      </c>
      <c r="B88" t="s">
        <v>442</v>
      </c>
      <c r="C88" t="s">
        <v>443</v>
      </c>
      <c r="D88" s="2">
        <v>44845</v>
      </c>
      <c r="E88" t="s">
        <v>27</v>
      </c>
      <c r="F88" t="s">
        <v>28</v>
      </c>
      <c r="G88" s="2">
        <v>27603</v>
      </c>
      <c r="H88" t="s">
        <v>444</v>
      </c>
      <c r="I88" t="s">
        <v>30</v>
      </c>
      <c r="J88" t="s">
        <v>30</v>
      </c>
      <c r="K88" t="s">
        <v>101</v>
      </c>
      <c r="L88" t="s">
        <v>445</v>
      </c>
      <c r="M88" t="s">
        <v>33</v>
      </c>
      <c r="N88" t="s">
        <v>30</v>
      </c>
      <c r="O88" t="s">
        <v>30</v>
      </c>
      <c r="P88" t="s">
        <v>446</v>
      </c>
      <c r="Q88" t="s">
        <v>35</v>
      </c>
      <c r="R88" s="2">
        <v>0</v>
      </c>
      <c r="S88" t="s">
        <v>36</v>
      </c>
      <c r="T88" s="2">
        <v>0</v>
      </c>
      <c r="U88" s="2">
        <v>0</v>
      </c>
      <c r="V88" t="s">
        <v>37</v>
      </c>
      <c r="W88" t="s">
        <v>38</v>
      </c>
      <c r="X88" t="s">
        <v>119</v>
      </c>
      <c r="Y88" s="11">
        <f t="shared" ca="1" si="1"/>
        <v>17244</v>
      </c>
    </row>
    <row r="89" spans="1:25" x14ac:dyDescent="0.25">
      <c r="A89" t="s">
        <v>709</v>
      </c>
      <c r="B89" t="s">
        <v>710</v>
      </c>
      <c r="C89" t="s">
        <v>711</v>
      </c>
      <c r="D89" s="2">
        <v>44832</v>
      </c>
      <c r="E89" t="s">
        <v>27</v>
      </c>
      <c r="F89" t="s">
        <v>42</v>
      </c>
      <c r="G89" s="2">
        <v>27136</v>
      </c>
      <c r="H89" t="s">
        <v>712</v>
      </c>
      <c r="I89" t="s">
        <v>30</v>
      </c>
      <c r="J89" t="s">
        <v>30</v>
      </c>
      <c r="K89" t="s">
        <v>44</v>
      </c>
      <c r="L89" t="s">
        <v>213</v>
      </c>
      <c r="M89" t="s">
        <v>33</v>
      </c>
      <c r="N89" t="s">
        <v>30</v>
      </c>
      <c r="O89" t="s">
        <v>30</v>
      </c>
      <c r="P89" t="s">
        <v>713</v>
      </c>
      <c r="Q89" t="s">
        <v>35</v>
      </c>
      <c r="R89" s="2">
        <v>0</v>
      </c>
      <c r="S89" t="s">
        <v>36</v>
      </c>
      <c r="T89" s="2">
        <v>43363</v>
      </c>
      <c r="U89" s="2">
        <v>0</v>
      </c>
      <c r="V89" t="s">
        <v>37</v>
      </c>
      <c r="W89" t="s">
        <v>38</v>
      </c>
      <c r="X89" t="s">
        <v>714</v>
      </c>
      <c r="Y89" s="11">
        <f t="shared" ca="1" si="1"/>
        <v>17711</v>
      </c>
    </row>
    <row r="90" spans="1:25" ht="30" x14ac:dyDescent="0.25">
      <c r="A90" t="s">
        <v>475</v>
      </c>
      <c r="B90" t="s">
        <v>476</v>
      </c>
      <c r="C90" t="s">
        <v>477</v>
      </c>
      <c r="D90" s="2">
        <v>44846</v>
      </c>
      <c r="E90" t="s">
        <v>27</v>
      </c>
      <c r="F90" t="s">
        <v>42</v>
      </c>
      <c r="G90" s="2">
        <v>31105</v>
      </c>
      <c r="H90" t="s">
        <v>478</v>
      </c>
      <c r="I90" t="s">
        <v>30</v>
      </c>
      <c r="J90" t="s">
        <v>30</v>
      </c>
      <c r="K90" t="s">
        <v>110</v>
      </c>
      <c r="L90" t="s">
        <v>111</v>
      </c>
      <c r="M90" t="s">
        <v>33</v>
      </c>
      <c r="N90" t="s">
        <v>30</v>
      </c>
      <c r="O90" t="s">
        <v>30</v>
      </c>
      <c r="P90" t="s">
        <v>479</v>
      </c>
      <c r="Q90" t="s">
        <v>35</v>
      </c>
      <c r="R90" s="2">
        <v>0</v>
      </c>
      <c r="S90" t="s">
        <v>36</v>
      </c>
      <c r="T90" s="2">
        <v>0</v>
      </c>
      <c r="U90" s="2">
        <v>0</v>
      </c>
      <c r="V90" t="s">
        <v>37</v>
      </c>
      <c r="W90" t="s">
        <v>38</v>
      </c>
      <c r="X90" t="s">
        <v>119</v>
      </c>
      <c r="Y90" s="11">
        <f t="shared" ca="1" si="1"/>
        <v>13742</v>
      </c>
    </row>
    <row r="91" spans="1:25" x14ac:dyDescent="0.25">
      <c r="A91" t="s">
        <v>705</v>
      </c>
      <c r="B91" t="s">
        <v>706</v>
      </c>
      <c r="C91" t="s">
        <v>477</v>
      </c>
      <c r="D91" s="2">
        <v>44832</v>
      </c>
      <c r="E91" t="s">
        <v>27</v>
      </c>
      <c r="F91" t="s">
        <v>42</v>
      </c>
      <c r="G91" s="2">
        <v>24476</v>
      </c>
      <c r="H91" t="s">
        <v>707</v>
      </c>
      <c r="I91" t="s">
        <v>30</v>
      </c>
      <c r="J91" t="s">
        <v>30</v>
      </c>
      <c r="K91" t="s">
        <v>236</v>
      </c>
      <c r="L91" t="s">
        <v>237</v>
      </c>
      <c r="M91" t="s">
        <v>33</v>
      </c>
      <c r="N91" t="s">
        <v>30</v>
      </c>
      <c r="O91" t="s">
        <v>30</v>
      </c>
      <c r="P91" t="s">
        <v>708</v>
      </c>
      <c r="Q91" t="s">
        <v>35</v>
      </c>
      <c r="R91" s="2">
        <v>0</v>
      </c>
      <c r="S91" t="s">
        <v>36</v>
      </c>
      <c r="T91" s="2">
        <v>43388</v>
      </c>
      <c r="U91" s="2">
        <v>43752</v>
      </c>
      <c r="V91" t="s">
        <v>37</v>
      </c>
      <c r="W91" t="s">
        <v>38</v>
      </c>
      <c r="X91" t="s">
        <v>662</v>
      </c>
      <c r="Y91" s="11">
        <f t="shared" ca="1" si="1"/>
        <v>20371</v>
      </c>
    </row>
    <row r="92" spans="1:25" x14ac:dyDescent="0.25">
      <c r="A92" t="s">
        <v>264</v>
      </c>
      <c r="B92" t="s">
        <v>265</v>
      </c>
      <c r="C92" t="s">
        <v>266</v>
      </c>
      <c r="D92" s="2">
        <v>44827</v>
      </c>
      <c r="E92" t="s">
        <v>27</v>
      </c>
      <c r="F92" t="s">
        <v>42</v>
      </c>
      <c r="G92" s="2">
        <v>38766</v>
      </c>
      <c r="H92" t="s">
        <v>267</v>
      </c>
      <c r="I92" t="s">
        <v>30</v>
      </c>
      <c r="J92" t="s">
        <v>30</v>
      </c>
      <c r="K92" t="s">
        <v>44</v>
      </c>
      <c r="L92" t="s">
        <v>45</v>
      </c>
      <c r="M92" t="s">
        <v>33</v>
      </c>
      <c r="N92" t="s">
        <v>30</v>
      </c>
      <c r="O92" t="s">
        <v>30</v>
      </c>
      <c r="P92" t="s">
        <v>268</v>
      </c>
      <c r="Q92" t="s">
        <v>35</v>
      </c>
      <c r="R92" s="2">
        <v>0</v>
      </c>
      <c r="S92" t="s">
        <v>36</v>
      </c>
      <c r="T92" s="2">
        <v>0</v>
      </c>
      <c r="U92" s="2">
        <v>0</v>
      </c>
      <c r="V92" t="s">
        <v>37</v>
      </c>
      <c r="W92" t="s">
        <v>38</v>
      </c>
      <c r="X92" t="s">
        <v>30</v>
      </c>
      <c r="Y92" s="11">
        <f t="shared" ca="1" si="1"/>
        <v>6081</v>
      </c>
    </row>
    <row r="93" spans="1:25" x14ac:dyDescent="0.25">
      <c r="A93" t="s">
        <v>447</v>
      </c>
      <c r="B93" t="s">
        <v>448</v>
      </c>
      <c r="C93" t="s">
        <v>449</v>
      </c>
      <c r="D93" s="2">
        <v>44827</v>
      </c>
      <c r="E93" t="s">
        <v>27</v>
      </c>
      <c r="F93" t="s">
        <v>42</v>
      </c>
      <c r="G93" s="2">
        <v>24603</v>
      </c>
      <c r="H93" t="s">
        <v>450</v>
      </c>
      <c r="I93" t="s">
        <v>30</v>
      </c>
      <c r="J93" t="s">
        <v>30</v>
      </c>
      <c r="K93" t="s">
        <v>44</v>
      </c>
      <c r="L93" t="s">
        <v>76</v>
      </c>
      <c r="M93" t="s">
        <v>33</v>
      </c>
      <c r="N93" t="s">
        <v>30</v>
      </c>
      <c r="O93" t="s">
        <v>30</v>
      </c>
      <c r="P93" t="s">
        <v>451</v>
      </c>
      <c r="Q93" t="s">
        <v>35</v>
      </c>
      <c r="R93" s="2">
        <v>0</v>
      </c>
      <c r="S93" t="s">
        <v>36</v>
      </c>
      <c r="T93" s="2">
        <v>43679</v>
      </c>
      <c r="U93" s="2">
        <v>44044</v>
      </c>
      <c r="V93" t="s">
        <v>37</v>
      </c>
      <c r="W93" t="s">
        <v>38</v>
      </c>
      <c r="X93" t="s">
        <v>452</v>
      </c>
      <c r="Y93" s="11">
        <f t="shared" ca="1" si="1"/>
        <v>20244</v>
      </c>
    </row>
    <row r="94" spans="1:25" x14ac:dyDescent="0.25">
      <c r="A94" t="s">
        <v>466</v>
      </c>
      <c r="B94" t="s">
        <v>448</v>
      </c>
      <c r="C94" t="s">
        <v>467</v>
      </c>
      <c r="D94" s="2">
        <v>44832</v>
      </c>
      <c r="E94" t="s">
        <v>27</v>
      </c>
      <c r="F94" t="s">
        <v>42</v>
      </c>
      <c r="G94" s="2">
        <v>18083</v>
      </c>
      <c r="H94" t="s">
        <v>468</v>
      </c>
      <c r="I94" t="s">
        <v>469</v>
      </c>
      <c r="J94" t="s">
        <v>30</v>
      </c>
      <c r="K94" t="s">
        <v>470</v>
      </c>
      <c r="L94" t="s">
        <v>471</v>
      </c>
      <c r="M94" t="s">
        <v>33</v>
      </c>
      <c r="N94" t="s">
        <v>472</v>
      </c>
      <c r="O94" t="s">
        <v>30</v>
      </c>
      <c r="P94" t="s">
        <v>473</v>
      </c>
      <c r="Q94" t="s">
        <v>35</v>
      </c>
      <c r="R94" s="2">
        <v>0</v>
      </c>
      <c r="S94" t="s">
        <v>36</v>
      </c>
      <c r="T94" s="2">
        <v>0</v>
      </c>
      <c r="U94" s="2">
        <v>0</v>
      </c>
      <c r="V94" t="s">
        <v>37</v>
      </c>
      <c r="W94" t="s">
        <v>38</v>
      </c>
      <c r="X94" t="s">
        <v>474</v>
      </c>
      <c r="Y94" s="11">
        <f t="shared" ca="1" si="1"/>
        <v>26764</v>
      </c>
    </row>
    <row r="95" spans="1:25" x14ac:dyDescent="0.25">
      <c r="A95" t="s">
        <v>329</v>
      </c>
      <c r="B95" t="s">
        <v>330</v>
      </c>
      <c r="C95" t="s">
        <v>331</v>
      </c>
      <c r="D95" s="2">
        <v>44845</v>
      </c>
      <c r="E95" t="s">
        <v>27</v>
      </c>
      <c r="F95" t="s">
        <v>42</v>
      </c>
      <c r="G95" s="2">
        <v>25512</v>
      </c>
      <c r="H95" t="s">
        <v>332</v>
      </c>
      <c r="I95" t="s">
        <v>30</v>
      </c>
      <c r="J95" t="s">
        <v>30</v>
      </c>
      <c r="K95" t="s">
        <v>44</v>
      </c>
      <c r="L95" t="s">
        <v>45</v>
      </c>
      <c r="M95" t="s">
        <v>33</v>
      </c>
      <c r="N95" t="s">
        <v>30</v>
      </c>
      <c r="O95" t="s">
        <v>333</v>
      </c>
      <c r="P95" t="s">
        <v>334</v>
      </c>
      <c r="Q95" t="s">
        <v>35</v>
      </c>
      <c r="R95" s="2">
        <v>0</v>
      </c>
      <c r="S95" t="s">
        <v>36</v>
      </c>
      <c r="T95" s="2">
        <v>44452</v>
      </c>
      <c r="U95" s="2">
        <v>44816</v>
      </c>
      <c r="V95" t="s">
        <v>37</v>
      </c>
      <c r="W95" t="s">
        <v>38</v>
      </c>
      <c r="X95" t="s">
        <v>335</v>
      </c>
      <c r="Y95" s="11">
        <f t="shared" ca="1" si="1"/>
        <v>19335</v>
      </c>
    </row>
    <row r="96" spans="1:25" x14ac:dyDescent="0.25">
      <c r="A96" t="s">
        <v>495</v>
      </c>
      <c r="B96" t="s">
        <v>496</v>
      </c>
      <c r="C96" t="s">
        <v>341</v>
      </c>
      <c r="D96" s="2">
        <v>44845</v>
      </c>
      <c r="E96" t="s">
        <v>27</v>
      </c>
      <c r="F96" t="s">
        <v>42</v>
      </c>
      <c r="G96" s="2">
        <v>31706</v>
      </c>
      <c r="H96" t="s">
        <v>497</v>
      </c>
      <c r="I96" t="s">
        <v>30</v>
      </c>
      <c r="J96" t="s">
        <v>30</v>
      </c>
      <c r="K96" t="s">
        <v>44</v>
      </c>
      <c r="L96" t="s">
        <v>168</v>
      </c>
      <c r="M96" t="s">
        <v>33</v>
      </c>
      <c r="N96" t="s">
        <v>30</v>
      </c>
      <c r="O96" t="s">
        <v>30</v>
      </c>
      <c r="P96" t="s">
        <v>498</v>
      </c>
      <c r="Q96" t="s">
        <v>35</v>
      </c>
      <c r="R96" s="2">
        <v>0</v>
      </c>
      <c r="S96" t="s">
        <v>36</v>
      </c>
      <c r="T96" s="2">
        <v>0</v>
      </c>
      <c r="U96" s="2">
        <v>0</v>
      </c>
      <c r="V96" t="s">
        <v>37</v>
      </c>
      <c r="W96" t="s">
        <v>38</v>
      </c>
      <c r="X96" t="s">
        <v>119</v>
      </c>
      <c r="Y96" s="11">
        <f t="shared" ca="1" si="1"/>
        <v>13141</v>
      </c>
    </row>
    <row r="97" spans="1:25" ht="60" x14ac:dyDescent="0.25">
      <c r="A97" t="s">
        <v>59</v>
      </c>
      <c r="B97" t="s">
        <v>60</v>
      </c>
      <c r="C97" t="s">
        <v>61</v>
      </c>
      <c r="D97" s="2">
        <v>44827</v>
      </c>
      <c r="E97" t="s">
        <v>27</v>
      </c>
      <c r="F97" t="s">
        <v>42</v>
      </c>
      <c r="G97" s="2">
        <v>28211</v>
      </c>
      <c r="H97" t="s">
        <v>62</v>
      </c>
      <c r="I97" t="s">
        <v>30</v>
      </c>
      <c r="J97" t="s">
        <v>30</v>
      </c>
      <c r="K97" t="s">
        <v>44</v>
      </c>
      <c r="L97" t="s">
        <v>45</v>
      </c>
      <c r="M97" t="s">
        <v>33</v>
      </c>
      <c r="N97" t="s">
        <v>30</v>
      </c>
      <c r="O97" t="s">
        <v>30</v>
      </c>
      <c r="P97" t="s">
        <v>63</v>
      </c>
      <c r="Q97" t="s">
        <v>35</v>
      </c>
      <c r="R97" s="2">
        <v>0</v>
      </c>
      <c r="S97" t="s">
        <v>36</v>
      </c>
      <c r="T97" s="2">
        <v>0</v>
      </c>
      <c r="U97" s="2">
        <v>0</v>
      </c>
      <c r="V97" t="s">
        <v>37</v>
      </c>
      <c r="W97" t="s">
        <v>38</v>
      </c>
      <c r="X97" t="s">
        <v>64</v>
      </c>
      <c r="Y97" s="11">
        <f t="shared" ca="1" si="1"/>
        <v>16636</v>
      </c>
    </row>
    <row r="98" spans="1:25" x14ac:dyDescent="0.25">
      <c r="A98" t="s">
        <v>632</v>
      </c>
      <c r="B98" t="s">
        <v>300</v>
      </c>
      <c r="C98" t="s">
        <v>633</v>
      </c>
      <c r="D98" s="2">
        <v>44832</v>
      </c>
      <c r="E98" t="s">
        <v>27</v>
      </c>
      <c r="F98" t="s">
        <v>42</v>
      </c>
      <c r="G98" s="2">
        <v>27216</v>
      </c>
      <c r="H98" t="s">
        <v>302</v>
      </c>
      <c r="I98" t="s">
        <v>30</v>
      </c>
      <c r="J98" t="s">
        <v>30</v>
      </c>
      <c r="K98" t="s">
        <v>69</v>
      </c>
      <c r="L98" t="s">
        <v>70</v>
      </c>
      <c r="M98" t="s">
        <v>33</v>
      </c>
      <c r="N98" t="s">
        <v>30</v>
      </c>
      <c r="O98" t="s">
        <v>30</v>
      </c>
      <c r="P98" t="s">
        <v>303</v>
      </c>
      <c r="Q98" t="s">
        <v>35</v>
      </c>
      <c r="R98" s="2">
        <v>0</v>
      </c>
      <c r="S98" t="s">
        <v>36</v>
      </c>
      <c r="T98" s="2">
        <v>0</v>
      </c>
      <c r="U98" s="2">
        <v>0</v>
      </c>
      <c r="V98" t="s">
        <v>37</v>
      </c>
      <c r="W98" t="s">
        <v>38</v>
      </c>
      <c r="X98" t="s">
        <v>634</v>
      </c>
      <c r="Y98" s="11">
        <f t="shared" ca="1" si="1"/>
        <v>17631</v>
      </c>
    </row>
    <row r="99" spans="1:25" x14ac:dyDescent="0.25">
      <c r="A99" t="s">
        <v>299</v>
      </c>
      <c r="B99" t="s">
        <v>300</v>
      </c>
      <c r="C99" t="s">
        <v>301</v>
      </c>
      <c r="D99" s="2">
        <v>44827</v>
      </c>
      <c r="E99" t="s">
        <v>27</v>
      </c>
      <c r="F99" t="s">
        <v>42</v>
      </c>
      <c r="G99" s="2">
        <v>38496</v>
      </c>
      <c r="H99" t="s">
        <v>302</v>
      </c>
      <c r="I99" t="s">
        <v>30</v>
      </c>
      <c r="J99" t="s">
        <v>30</v>
      </c>
      <c r="K99" t="s">
        <v>69</v>
      </c>
      <c r="L99" t="s">
        <v>70</v>
      </c>
      <c r="M99" t="s">
        <v>33</v>
      </c>
      <c r="N99" t="s">
        <v>30</v>
      </c>
      <c r="O99" t="s">
        <v>30</v>
      </c>
      <c r="P99" t="s">
        <v>303</v>
      </c>
      <c r="Q99" t="s">
        <v>35</v>
      </c>
      <c r="R99" s="2">
        <v>0</v>
      </c>
      <c r="S99" t="s">
        <v>36</v>
      </c>
      <c r="T99" s="2">
        <v>0</v>
      </c>
      <c r="U99" s="2">
        <v>0</v>
      </c>
      <c r="V99" t="s">
        <v>37</v>
      </c>
      <c r="W99" t="s">
        <v>38</v>
      </c>
      <c r="X99" t="s">
        <v>304</v>
      </c>
      <c r="Y99" s="11">
        <f t="shared" ca="1" si="1"/>
        <v>6351</v>
      </c>
    </row>
    <row r="100" spans="1:25" ht="45" x14ac:dyDescent="0.25">
      <c r="A100" t="s">
        <v>624</v>
      </c>
      <c r="B100" t="s">
        <v>625</v>
      </c>
      <c r="C100" t="s">
        <v>626</v>
      </c>
      <c r="D100" s="2">
        <v>44827</v>
      </c>
      <c r="E100" t="s">
        <v>27</v>
      </c>
      <c r="F100" t="s">
        <v>28</v>
      </c>
      <c r="G100" s="2">
        <v>28878</v>
      </c>
      <c r="H100" t="s">
        <v>627</v>
      </c>
      <c r="I100" t="s">
        <v>30</v>
      </c>
      <c r="J100" t="s">
        <v>30</v>
      </c>
      <c r="K100" t="s">
        <v>628</v>
      </c>
      <c r="L100" t="s">
        <v>629</v>
      </c>
      <c r="M100" t="s">
        <v>33</v>
      </c>
      <c r="N100" t="s">
        <v>30</v>
      </c>
      <c r="O100" t="s">
        <v>30</v>
      </c>
      <c r="P100" t="s">
        <v>630</v>
      </c>
      <c r="Q100" t="s">
        <v>35</v>
      </c>
      <c r="R100" s="2">
        <v>0</v>
      </c>
      <c r="S100" t="s">
        <v>36</v>
      </c>
      <c r="T100" s="2">
        <v>43679</v>
      </c>
      <c r="U100" s="2">
        <v>44044</v>
      </c>
      <c r="V100" t="s">
        <v>37</v>
      </c>
      <c r="W100" t="s">
        <v>38</v>
      </c>
      <c r="X100" t="s">
        <v>631</v>
      </c>
      <c r="Y100" s="11">
        <f t="shared" ca="1" si="1"/>
        <v>15969</v>
      </c>
    </row>
    <row r="101" spans="1:25" x14ac:dyDescent="0.25">
      <c r="A101" t="s">
        <v>542</v>
      </c>
      <c r="B101" t="s">
        <v>543</v>
      </c>
      <c r="C101" t="s">
        <v>149</v>
      </c>
      <c r="D101" s="2">
        <v>44832</v>
      </c>
      <c r="E101" t="s">
        <v>27</v>
      </c>
      <c r="F101" t="s">
        <v>42</v>
      </c>
      <c r="G101" s="2">
        <v>26161</v>
      </c>
      <c r="H101" t="s">
        <v>544</v>
      </c>
      <c r="I101" t="s">
        <v>30</v>
      </c>
      <c r="J101" t="s">
        <v>30</v>
      </c>
      <c r="K101" t="s">
        <v>44</v>
      </c>
      <c r="L101" t="s">
        <v>45</v>
      </c>
      <c r="M101" t="s">
        <v>33</v>
      </c>
      <c r="N101" t="s">
        <v>30</v>
      </c>
      <c r="O101" t="s">
        <v>30</v>
      </c>
      <c r="P101" t="s">
        <v>545</v>
      </c>
      <c r="Q101" t="s">
        <v>35</v>
      </c>
      <c r="R101" s="2">
        <v>0</v>
      </c>
      <c r="S101" t="s">
        <v>36</v>
      </c>
      <c r="T101" s="2">
        <v>43686</v>
      </c>
      <c r="U101" s="2">
        <v>44051</v>
      </c>
      <c r="V101" t="s">
        <v>37</v>
      </c>
      <c r="W101" t="s">
        <v>38</v>
      </c>
      <c r="X101" t="s">
        <v>119</v>
      </c>
      <c r="Y101" s="11">
        <f t="shared" ca="1" si="1"/>
        <v>18686</v>
      </c>
    </row>
    <row r="102" spans="1:25" x14ac:dyDescent="0.25">
      <c r="A102" t="s">
        <v>129</v>
      </c>
      <c r="B102" t="s">
        <v>130</v>
      </c>
      <c r="C102" t="s">
        <v>131</v>
      </c>
      <c r="D102" s="2">
        <v>44832</v>
      </c>
      <c r="E102" t="s">
        <v>27</v>
      </c>
      <c r="F102" t="s">
        <v>28</v>
      </c>
      <c r="G102" s="2">
        <v>25696</v>
      </c>
      <c r="H102" t="s">
        <v>132</v>
      </c>
      <c r="I102" t="s">
        <v>30</v>
      </c>
      <c r="J102" t="s">
        <v>30</v>
      </c>
      <c r="K102" t="s">
        <v>44</v>
      </c>
      <c r="L102" t="s">
        <v>76</v>
      </c>
      <c r="M102" t="s">
        <v>33</v>
      </c>
      <c r="N102" t="s">
        <v>30</v>
      </c>
      <c r="O102" t="s">
        <v>30</v>
      </c>
      <c r="P102" t="s">
        <v>133</v>
      </c>
      <c r="Q102" t="s">
        <v>35</v>
      </c>
      <c r="R102" s="2">
        <v>0</v>
      </c>
      <c r="S102" t="s">
        <v>36</v>
      </c>
      <c r="T102" s="2">
        <v>0</v>
      </c>
      <c r="U102" s="2">
        <v>0</v>
      </c>
      <c r="V102" t="s">
        <v>37</v>
      </c>
      <c r="W102" t="s">
        <v>38</v>
      </c>
      <c r="X102" t="s">
        <v>134</v>
      </c>
      <c r="Y102" s="11">
        <f t="shared" ca="1" si="1"/>
        <v>19151</v>
      </c>
    </row>
    <row r="103" spans="1:25" ht="75" x14ac:dyDescent="0.25">
      <c r="A103" t="s">
        <v>295</v>
      </c>
      <c r="B103" t="s">
        <v>130</v>
      </c>
      <c r="C103" t="s">
        <v>296</v>
      </c>
      <c r="D103" s="2">
        <v>44827</v>
      </c>
      <c r="E103" t="s">
        <v>27</v>
      </c>
      <c r="F103" t="s">
        <v>42</v>
      </c>
      <c r="G103" s="2">
        <v>25800</v>
      </c>
      <c r="H103" t="s">
        <v>297</v>
      </c>
      <c r="I103" t="s">
        <v>30</v>
      </c>
      <c r="J103" t="s">
        <v>30</v>
      </c>
      <c r="K103" t="s">
        <v>44</v>
      </c>
      <c r="L103" t="s">
        <v>76</v>
      </c>
      <c r="M103" t="s">
        <v>33</v>
      </c>
      <c r="N103" t="s">
        <v>30</v>
      </c>
      <c r="O103" t="s">
        <v>30</v>
      </c>
      <c r="P103" t="s">
        <v>133</v>
      </c>
      <c r="Q103" t="s">
        <v>35</v>
      </c>
      <c r="R103" s="2">
        <v>0</v>
      </c>
      <c r="S103" t="s">
        <v>36</v>
      </c>
      <c r="T103" s="2">
        <v>0</v>
      </c>
      <c r="U103" s="2">
        <v>0</v>
      </c>
      <c r="V103" t="s">
        <v>37</v>
      </c>
      <c r="W103" t="s">
        <v>38</v>
      </c>
      <c r="X103" t="s">
        <v>298</v>
      </c>
      <c r="Y103" s="11">
        <f t="shared" ca="1" si="1"/>
        <v>19047</v>
      </c>
    </row>
    <row r="104" spans="1:25" x14ac:dyDescent="0.25">
      <c r="A104" t="s">
        <v>247</v>
      </c>
      <c r="B104" t="s">
        <v>248</v>
      </c>
      <c r="C104" t="s">
        <v>249</v>
      </c>
      <c r="D104" s="2">
        <v>44845</v>
      </c>
      <c r="E104" t="s">
        <v>27</v>
      </c>
      <c r="F104" t="s">
        <v>42</v>
      </c>
      <c r="G104" s="2">
        <v>25015</v>
      </c>
      <c r="H104" t="s">
        <v>250</v>
      </c>
      <c r="I104" t="s">
        <v>30</v>
      </c>
      <c r="J104" t="s">
        <v>30</v>
      </c>
      <c r="K104" t="s">
        <v>44</v>
      </c>
      <c r="L104" t="s">
        <v>45</v>
      </c>
      <c r="M104" t="s">
        <v>33</v>
      </c>
      <c r="N104" t="s">
        <v>30</v>
      </c>
      <c r="O104" t="s">
        <v>30</v>
      </c>
      <c r="P104" t="s">
        <v>251</v>
      </c>
      <c r="Q104" t="s">
        <v>35</v>
      </c>
      <c r="R104" s="2">
        <v>0</v>
      </c>
      <c r="S104" t="s">
        <v>36</v>
      </c>
      <c r="T104" s="2">
        <v>0</v>
      </c>
      <c r="U104" s="2">
        <v>0</v>
      </c>
      <c r="V104" t="s">
        <v>37</v>
      </c>
      <c r="W104" t="s">
        <v>38</v>
      </c>
      <c r="X104" t="s">
        <v>30</v>
      </c>
      <c r="Y104" s="11">
        <f t="shared" ca="1" si="1"/>
        <v>19832</v>
      </c>
    </row>
    <row r="105" spans="1:25" ht="30" x14ac:dyDescent="0.25">
      <c r="A105" t="s">
        <v>427</v>
      </c>
      <c r="B105" t="s">
        <v>428</v>
      </c>
      <c r="C105" t="s">
        <v>429</v>
      </c>
      <c r="D105" s="2">
        <v>44827</v>
      </c>
      <c r="E105" t="s">
        <v>27</v>
      </c>
      <c r="F105" t="s">
        <v>28</v>
      </c>
      <c r="G105" s="2">
        <v>32388</v>
      </c>
      <c r="H105" t="s">
        <v>430</v>
      </c>
      <c r="I105" t="s">
        <v>30</v>
      </c>
      <c r="J105" t="s">
        <v>30</v>
      </c>
      <c r="K105" t="s">
        <v>31</v>
      </c>
      <c r="L105" t="s">
        <v>32</v>
      </c>
      <c r="M105" t="s">
        <v>33</v>
      </c>
      <c r="N105" t="s">
        <v>30</v>
      </c>
      <c r="O105" t="s">
        <v>30</v>
      </c>
      <c r="P105" t="s">
        <v>431</v>
      </c>
      <c r="Q105" t="s">
        <v>35</v>
      </c>
      <c r="R105" s="2">
        <v>0</v>
      </c>
      <c r="S105" t="s">
        <v>36</v>
      </c>
      <c r="T105" s="2">
        <v>43742</v>
      </c>
      <c r="U105" s="2">
        <v>44107</v>
      </c>
      <c r="V105" t="s">
        <v>37</v>
      </c>
      <c r="W105" t="s">
        <v>38</v>
      </c>
      <c r="X105" t="s">
        <v>119</v>
      </c>
      <c r="Y105" s="11">
        <f t="shared" ca="1" si="1"/>
        <v>12459</v>
      </c>
    </row>
    <row r="106" spans="1:25" x14ac:dyDescent="0.25">
      <c r="A106" t="s">
        <v>135</v>
      </c>
      <c r="B106" t="s">
        <v>136</v>
      </c>
      <c r="C106" t="s">
        <v>137</v>
      </c>
      <c r="D106" s="2">
        <v>44832</v>
      </c>
      <c r="E106" t="s">
        <v>27</v>
      </c>
      <c r="F106" t="s">
        <v>28</v>
      </c>
      <c r="G106" s="2">
        <v>29310</v>
      </c>
      <c r="H106" t="s">
        <v>138</v>
      </c>
      <c r="I106" t="s">
        <v>30</v>
      </c>
      <c r="J106" t="s">
        <v>30</v>
      </c>
      <c r="K106" t="s">
        <v>82</v>
      </c>
      <c r="L106" t="s">
        <v>83</v>
      </c>
      <c r="M106" t="s">
        <v>33</v>
      </c>
      <c r="N106" t="s">
        <v>30</v>
      </c>
      <c r="O106" t="s">
        <v>30</v>
      </c>
      <c r="P106" t="s">
        <v>139</v>
      </c>
      <c r="Q106" t="s">
        <v>35</v>
      </c>
      <c r="R106" s="2">
        <v>0</v>
      </c>
      <c r="S106" t="s">
        <v>36</v>
      </c>
      <c r="T106" s="2">
        <v>0</v>
      </c>
      <c r="U106" s="2">
        <v>0</v>
      </c>
      <c r="V106" t="s">
        <v>37</v>
      </c>
      <c r="W106" t="s">
        <v>38</v>
      </c>
      <c r="X106" t="s">
        <v>30</v>
      </c>
      <c r="Y106" s="11">
        <f t="shared" ca="1" si="1"/>
        <v>15537</v>
      </c>
    </row>
    <row r="107" spans="1:25" x14ac:dyDescent="0.25">
      <c r="A107" t="s">
        <v>486</v>
      </c>
      <c r="B107" t="s">
        <v>487</v>
      </c>
      <c r="C107" t="s">
        <v>488</v>
      </c>
      <c r="D107" s="2">
        <v>44845</v>
      </c>
      <c r="E107" t="s">
        <v>27</v>
      </c>
      <c r="F107" t="s">
        <v>42</v>
      </c>
      <c r="G107" s="2">
        <v>21688</v>
      </c>
      <c r="H107" t="s">
        <v>489</v>
      </c>
      <c r="I107" t="s">
        <v>30</v>
      </c>
      <c r="J107" t="s">
        <v>30</v>
      </c>
      <c r="K107" t="s">
        <v>44</v>
      </c>
      <c r="L107" t="s">
        <v>168</v>
      </c>
      <c r="M107" t="s">
        <v>33</v>
      </c>
      <c r="N107" t="s">
        <v>30</v>
      </c>
      <c r="O107" t="s">
        <v>30</v>
      </c>
      <c r="P107" t="s">
        <v>490</v>
      </c>
      <c r="Q107" t="s">
        <v>35</v>
      </c>
      <c r="R107" s="2">
        <v>0</v>
      </c>
      <c r="S107" t="s">
        <v>36</v>
      </c>
      <c r="T107" s="2">
        <v>0</v>
      </c>
      <c r="U107" s="2">
        <v>0</v>
      </c>
      <c r="V107" t="s">
        <v>37</v>
      </c>
      <c r="W107" t="s">
        <v>38</v>
      </c>
      <c r="X107" t="s">
        <v>30</v>
      </c>
      <c r="Y107" s="11">
        <f t="shared" ca="1" si="1"/>
        <v>23159</v>
      </c>
    </row>
    <row r="108" spans="1:25" x14ac:dyDescent="0.25">
      <c r="A108" t="s">
        <v>216</v>
      </c>
      <c r="B108" t="s">
        <v>217</v>
      </c>
      <c r="C108" t="s">
        <v>218</v>
      </c>
      <c r="D108" s="2">
        <v>44827</v>
      </c>
      <c r="E108" t="s">
        <v>27</v>
      </c>
      <c r="F108" t="s">
        <v>28</v>
      </c>
      <c r="G108" s="2">
        <v>29514</v>
      </c>
      <c r="H108" t="s">
        <v>219</v>
      </c>
      <c r="I108" t="s">
        <v>30</v>
      </c>
      <c r="J108" t="s">
        <v>30</v>
      </c>
      <c r="K108" t="s">
        <v>44</v>
      </c>
      <c r="L108" t="s">
        <v>45</v>
      </c>
      <c r="M108" t="s">
        <v>33</v>
      </c>
      <c r="N108" t="s">
        <v>30</v>
      </c>
      <c r="O108" t="s">
        <v>30</v>
      </c>
      <c r="P108" t="s">
        <v>220</v>
      </c>
      <c r="Q108" t="s">
        <v>35</v>
      </c>
      <c r="R108" s="2">
        <v>0</v>
      </c>
      <c r="S108" t="s">
        <v>36</v>
      </c>
      <c r="T108" s="2">
        <v>44470</v>
      </c>
      <c r="U108" s="2">
        <v>44834</v>
      </c>
      <c r="V108" t="s">
        <v>37</v>
      </c>
      <c r="W108" t="s">
        <v>38</v>
      </c>
      <c r="X108" t="s">
        <v>30</v>
      </c>
      <c r="Y108" s="11">
        <f t="shared" ca="1" si="1"/>
        <v>15333</v>
      </c>
    </row>
    <row r="109" spans="1:25" ht="105" x14ac:dyDescent="0.25">
      <c r="A109" t="s">
        <v>499</v>
      </c>
      <c r="B109" t="s">
        <v>500</v>
      </c>
      <c r="C109" t="s">
        <v>501</v>
      </c>
      <c r="D109" s="2">
        <v>44827</v>
      </c>
      <c r="E109" t="s">
        <v>27</v>
      </c>
      <c r="F109" t="s">
        <v>42</v>
      </c>
      <c r="G109" s="2">
        <v>28546</v>
      </c>
      <c r="H109" t="s">
        <v>502</v>
      </c>
      <c r="I109" t="s">
        <v>30</v>
      </c>
      <c r="J109" t="s">
        <v>30</v>
      </c>
      <c r="K109" t="s">
        <v>82</v>
      </c>
      <c r="L109" t="s">
        <v>279</v>
      </c>
      <c r="M109" t="s">
        <v>33</v>
      </c>
      <c r="N109" t="s">
        <v>30</v>
      </c>
      <c r="O109" t="s">
        <v>30</v>
      </c>
      <c r="P109" t="s">
        <v>503</v>
      </c>
      <c r="Q109" t="s">
        <v>35</v>
      </c>
      <c r="R109" s="2">
        <v>0</v>
      </c>
      <c r="S109" t="s">
        <v>36</v>
      </c>
      <c r="T109" s="2">
        <v>0</v>
      </c>
      <c r="U109" s="2">
        <v>0</v>
      </c>
      <c r="V109" t="s">
        <v>37</v>
      </c>
      <c r="W109" t="s">
        <v>38</v>
      </c>
      <c r="X109" t="s">
        <v>504</v>
      </c>
      <c r="Y109" s="11">
        <f t="shared" ca="1" si="1"/>
        <v>16301</v>
      </c>
    </row>
    <row r="110" spans="1:25" x14ac:dyDescent="0.25">
      <c r="A110" t="s">
        <v>120</v>
      </c>
      <c r="B110" t="s">
        <v>121</v>
      </c>
      <c r="C110" t="s">
        <v>122</v>
      </c>
      <c r="D110" s="2">
        <v>44827</v>
      </c>
      <c r="E110" t="s">
        <v>27</v>
      </c>
      <c r="F110" t="s">
        <v>42</v>
      </c>
      <c r="G110" s="2">
        <v>32235</v>
      </c>
      <c r="H110" t="s">
        <v>123</v>
      </c>
      <c r="I110" t="s">
        <v>30</v>
      </c>
      <c r="J110" t="s">
        <v>30</v>
      </c>
      <c r="K110" t="s">
        <v>124</v>
      </c>
      <c r="L110" t="s">
        <v>125</v>
      </c>
      <c r="M110" t="s">
        <v>33</v>
      </c>
      <c r="N110" t="s">
        <v>126</v>
      </c>
      <c r="O110" t="s">
        <v>30</v>
      </c>
      <c r="P110" t="s">
        <v>127</v>
      </c>
      <c r="Q110" t="s">
        <v>35</v>
      </c>
      <c r="R110" s="2">
        <v>0</v>
      </c>
      <c r="S110" t="s">
        <v>36</v>
      </c>
      <c r="T110" s="2">
        <v>43715</v>
      </c>
      <c r="U110" s="2">
        <v>44080</v>
      </c>
      <c r="V110" t="s">
        <v>37</v>
      </c>
      <c r="W110" t="s">
        <v>38</v>
      </c>
      <c r="X110" t="s">
        <v>128</v>
      </c>
      <c r="Y110" s="11">
        <f t="shared" ca="1" si="1"/>
        <v>12612</v>
      </c>
    </row>
    <row r="111" spans="1:25" x14ac:dyDescent="0.25">
      <c r="A111" t="s">
        <v>669</v>
      </c>
      <c r="B111" t="s">
        <v>524</v>
      </c>
      <c r="C111" t="s">
        <v>670</v>
      </c>
      <c r="D111" s="2">
        <v>44846</v>
      </c>
      <c r="E111" t="s">
        <v>27</v>
      </c>
      <c r="F111" t="s">
        <v>28</v>
      </c>
      <c r="G111" s="2">
        <v>27465</v>
      </c>
      <c r="H111" t="s">
        <v>526</v>
      </c>
      <c r="I111" t="s">
        <v>30</v>
      </c>
      <c r="J111" t="s">
        <v>30</v>
      </c>
      <c r="K111" t="s">
        <v>69</v>
      </c>
      <c r="L111" t="s">
        <v>527</v>
      </c>
      <c r="M111" t="s">
        <v>33</v>
      </c>
      <c r="N111" t="s">
        <v>30</v>
      </c>
      <c r="O111" t="s">
        <v>30</v>
      </c>
      <c r="P111" t="s">
        <v>671</v>
      </c>
      <c r="Q111" t="s">
        <v>35</v>
      </c>
      <c r="R111" s="2">
        <v>0</v>
      </c>
      <c r="S111" t="s">
        <v>36</v>
      </c>
      <c r="T111" s="2">
        <v>0</v>
      </c>
      <c r="U111" s="2">
        <v>0</v>
      </c>
      <c r="V111" t="s">
        <v>37</v>
      </c>
      <c r="W111" t="s">
        <v>38</v>
      </c>
      <c r="X111" t="s">
        <v>30</v>
      </c>
      <c r="Y111" s="11">
        <f t="shared" ca="1" si="1"/>
        <v>17382</v>
      </c>
    </row>
    <row r="112" spans="1:25" x14ac:dyDescent="0.25">
      <c r="A112" t="s">
        <v>523</v>
      </c>
      <c r="B112" t="s">
        <v>524</v>
      </c>
      <c r="C112" t="s">
        <v>525</v>
      </c>
      <c r="D112" s="2">
        <v>44832</v>
      </c>
      <c r="E112" t="s">
        <v>27</v>
      </c>
      <c r="F112" t="s">
        <v>42</v>
      </c>
      <c r="G112" s="2">
        <v>27758</v>
      </c>
      <c r="H112" t="s">
        <v>526</v>
      </c>
      <c r="I112" t="s">
        <v>30</v>
      </c>
      <c r="J112" t="s">
        <v>30</v>
      </c>
      <c r="K112" t="s">
        <v>69</v>
      </c>
      <c r="L112" t="s">
        <v>527</v>
      </c>
      <c r="M112" t="s">
        <v>33</v>
      </c>
      <c r="N112" t="s">
        <v>30</v>
      </c>
      <c r="O112" t="s">
        <v>30</v>
      </c>
      <c r="P112" t="s">
        <v>528</v>
      </c>
      <c r="Q112" t="s">
        <v>35</v>
      </c>
      <c r="R112" s="2">
        <v>0</v>
      </c>
      <c r="S112" t="s">
        <v>36</v>
      </c>
      <c r="T112" s="2">
        <v>0</v>
      </c>
      <c r="U112" s="2">
        <v>0</v>
      </c>
      <c r="V112" t="s">
        <v>37</v>
      </c>
      <c r="W112" t="s">
        <v>38</v>
      </c>
      <c r="X112" t="s">
        <v>304</v>
      </c>
      <c r="Y112" s="11">
        <f t="shared" ca="1" si="1"/>
        <v>17089</v>
      </c>
    </row>
    <row r="113" spans="1:25" x14ac:dyDescent="0.25">
      <c r="A113" t="s">
        <v>731</v>
      </c>
      <c r="B113" t="s">
        <v>732</v>
      </c>
      <c r="C113" t="s">
        <v>733</v>
      </c>
      <c r="D113" s="2">
        <v>44846</v>
      </c>
      <c r="E113" t="s">
        <v>27</v>
      </c>
      <c r="F113" t="s">
        <v>42</v>
      </c>
      <c r="G113" s="2">
        <v>29605</v>
      </c>
      <c r="H113" t="s">
        <v>734</v>
      </c>
      <c r="I113" t="s">
        <v>30</v>
      </c>
      <c r="J113" t="s">
        <v>30</v>
      </c>
      <c r="K113" t="s">
        <v>44</v>
      </c>
      <c r="L113" t="s">
        <v>45</v>
      </c>
      <c r="M113" t="s">
        <v>33</v>
      </c>
      <c r="N113" t="s">
        <v>30</v>
      </c>
      <c r="O113" t="s">
        <v>30</v>
      </c>
      <c r="P113" t="s">
        <v>735</v>
      </c>
      <c r="Q113" t="s">
        <v>35</v>
      </c>
      <c r="R113" s="2">
        <v>0</v>
      </c>
      <c r="S113" t="s">
        <v>36</v>
      </c>
      <c r="T113" s="2">
        <v>0</v>
      </c>
      <c r="U113" s="2">
        <v>0</v>
      </c>
      <c r="V113" t="s">
        <v>37</v>
      </c>
      <c r="W113" t="s">
        <v>38</v>
      </c>
      <c r="X113" t="s">
        <v>30</v>
      </c>
      <c r="Y113" s="11">
        <f t="shared" ca="1" si="1"/>
        <v>15242</v>
      </c>
    </row>
    <row r="114" spans="1:25" ht="45" x14ac:dyDescent="0.25">
      <c r="A114" t="s">
        <v>399</v>
      </c>
      <c r="B114" t="s">
        <v>400</v>
      </c>
      <c r="C114" t="s">
        <v>401</v>
      </c>
      <c r="D114" s="2">
        <v>44827</v>
      </c>
      <c r="E114" t="s">
        <v>27</v>
      </c>
      <c r="F114" t="s">
        <v>28</v>
      </c>
      <c r="G114" s="2">
        <v>33746</v>
      </c>
      <c r="H114" t="s">
        <v>402</v>
      </c>
      <c r="I114" t="s">
        <v>30</v>
      </c>
      <c r="J114" t="s">
        <v>30</v>
      </c>
      <c r="K114" t="s">
        <v>110</v>
      </c>
      <c r="L114" t="s">
        <v>111</v>
      </c>
      <c r="M114" t="s">
        <v>33</v>
      </c>
      <c r="N114" t="s">
        <v>403</v>
      </c>
      <c r="O114" t="s">
        <v>30</v>
      </c>
      <c r="P114" t="s">
        <v>404</v>
      </c>
      <c r="Q114" t="s">
        <v>35</v>
      </c>
      <c r="R114" s="2">
        <v>0</v>
      </c>
      <c r="S114" t="s">
        <v>36</v>
      </c>
      <c r="T114" s="2">
        <v>43990</v>
      </c>
      <c r="U114" s="2">
        <v>44354</v>
      </c>
      <c r="V114" t="s">
        <v>37</v>
      </c>
      <c r="W114" t="s">
        <v>38</v>
      </c>
      <c r="X114" t="s">
        <v>405</v>
      </c>
      <c r="Y114" s="11">
        <f t="shared" ca="1" si="1"/>
        <v>11101</v>
      </c>
    </row>
    <row r="115" spans="1:25" x14ac:dyDescent="0.25">
      <c r="A115" t="s">
        <v>742</v>
      </c>
      <c r="B115" t="s">
        <v>743</v>
      </c>
      <c r="C115" t="s">
        <v>353</v>
      </c>
      <c r="D115" s="2">
        <v>44845</v>
      </c>
      <c r="E115" t="s">
        <v>27</v>
      </c>
      <c r="F115" t="s">
        <v>28</v>
      </c>
      <c r="G115" s="2">
        <v>38261</v>
      </c>
      <c r="H115" t="s">
        <v>744</v>
      </c>
      <c r="I115" t="s">
        <v>30</v>
      </c>
      <c r="J115" t="s">
        <v>30</v>
      </c>
      <c r="K115" t="s">
        <v>44</v>
      </c>
      <c r="L115" t="s">
        <v>45</v>
      </c>
      <c r="M115" t="s">
        <v>33</v>
      </c>
      <c r="N115" t="s">
        <v>30</v>
      </c>
      <c r="O115" t="s">
        <v>30</v>
      </c>
      <c r="P115" t="s">
        <v>464</v>
      </c>
      <c r="Q115" t="s">
        <v>35</v>
      </c>
      <c r="R115" s="2">
        <v>0</v>
      </c>
      <c r="S115" t="s">
        <v>36</v>
      </c>
      <c r="T115" s="2">
        <v>44461</v>
      </c>
      <c r="U115" s="2">
        <v>44825</v>
      </c>
      <c r="V115" t="s">
        <v>37</v>
      </c>
      <c r="W115" t="s">
        <v>38</v>
      </c>
      <c r="X115" t="s">
        <v>745</v>
      </c>
      <c r="Y115" s="11">
        <f t="shared" ca="1" si="1"/>
        <v>6586</v>
      </c>
    </row>
    <row r="116" spans="1:25" x14ac:dyDescent="0.25">
      <c r="A116" t="s">
        <v>726</v>
      </c>
      <c r="B116" t="s">
        <v>727</v>
      </c>
      <c r="C116" t="s">
        <v>728</v>
      </c>
      <c r="D116" s="2">
        <v>44827</v>
      </c>
      <c r="E116" t="s">
        <v>27</v>
      </c>
      <c r="F116" t="s">
        <v>42</v>
      </c>
      <c r="G116" s="2">
        <v>25454</v>
      </c>
      <c r="H116" t="s">
        <v>729</v>
      </c>
      <c r="I116" t="s">
        <v>30</v>
      </c>
      <c r="J116" t="s">
        <v>30</v>
      </c>
      <c r="K116" t="s">
        <v>69</v>
      </c>
      <c r="L116" t="s">
        <v>70</v>
      </c>
      <c r="M116" t="s">
        <v>33</v>
      </c>
      <c r="N116" t="s">
        <v>30</v>
      </c>
      <c r="O116" t="s">
        <v>30</v>
      </c>
      <c r="P116" t="s">
        <v>730</v>
      </c>
      <c r="Q116" t="s">
        <v>35</v>
      </c>
      <c r="R116" s="2">
        <v>0</v>
      </c>
      <c r="S116" t="s">
        <v>36</v>
      </c>
      <c r="T116" s="2">
        <v>0</v>
      </c>
      <c r="U116" s="2">
        <v>0</v>
      </c>
      <c r="V116" t="s">
        <v>37</v>
      </c>
      <c r="W116" t="s">
        <v>38</v>
      </c>
      <c r="X116" t="s">
        <v>30</v>
      </c>
      <c r="Y116" s="11">
        <f t="shared" ca="1" si="1"/>
        <v>19393</v>
      </c>
    </row>
    <row r="117" spans="1:25" x14ac:dyDescent="0.25">
      <c r="A117" t="s">
        <v>663</v>
      </c>
      <c r="B117" t="s">
        <v>664</v>
      </c>
      <c r="C117" t="s">
        <v>234</v>
      </c>
      <c r="D117" s="2">
        <v>44827</v>
      </c>
      <c r="E117" t="s">
        <v>27</v>
      </c>
      <c r="F117" t="s">
        <v>42</v>
      </c>
      <c r="G117" s="2">
        <v>31421</v>
      </c>
      <c r="H117" t="s">
        <v>665</v>
      </c>
      <c r="I117" t="s">
        <v>30</v>
      </c>
      <c r="J117" t="s">
        <v>30</v>
      </c>
      <c r="K117" t="s">
        <v>110</v>
      </c>
      <c r="L117" t="s">
        <v>666</v>
      </c>
      <c r="M117" t="s">
        <v>33</v>
      </c>
      <c r="N117" t="s">
        <v>30</v>
      </c>
      <c r="O117" t="s">
        <v>30</v>
      </c>
      <c r="P117" t="s">
        <v>667</v>
      </c>
      <c r="Q117" t="s">
        <v>35</v>
      </c>
      <c r="R117" s="2">
        <v>0</v>
      </c>
      <c r="S117" t="s">
        <v>36</v>
      </c>
      <c r="T117" s="2">
        <v>0</v>
      </c>
      <c r="U117" s="2">
        <v>0</v>
      </c>
      <c r="V117" t="s">
        <v>37</v>
      </c>
      <c r="W117" t="s">
        <v>38</v>
      </c>
      <c r="X117" t="s">
        <v>668</v>
      </c>
      <c r="Y117" s="11">
        <f t="shared" ca="1" si="1"/>
        <v>13426</v>
      </c>
    </row>
    <row r="118" spans="1:25" x14ac:dyDescent="0.25">
      <c r="A118" t="s">
        <v>65</v>
      </c>
      <c r="B118" t="s">
        <v>66</v>
      </c>
      <c r="C118" t="s">
        <v>67</v>
      </c>
      <c r="D118" s="2">
        <v>44827</v>
      </c>
      <c r="E118" t="s">
        <v>27</v>
      </c>
      <c r="F118" t="s">
        <v>42</v>
      </c>
      <c r="G118" s="2">
        <v>25291</v>
      </c>
      <c r="H118" t="s">
        <v>68</v>
      </c>
      <c r="I118" t="s">
        <v>30</v>
      </c>
      <c r="J118" t="s">
        <v>30</v>
      </c>
      <c r="K118" t="s">
        <v>69</v>
      </c>
      <c r="L118" t="s">
        <v>70</v>
      </c>
      <c r="M118" t="s">
        <v>33</v>
      </c>
      <c r="N118" t="s">
        <v>30</v>
      </c>
      <c r="O118" t="s">
        <v>30</v>
      </c>
      <c r="P118" t="s">
        <v>71</v>
      </c>
      <c r="Q118" t="s">
        <v>35</v>
      </c>
      <c r="R118" s="2">
        <v>0</v>
      </c>
      <c r="S118" t="s">
        <v>36</v>
      </c>
      <c r="T118" s="2">
        <v>0</v>
      </c>
      <c r="U118" s="2">
        <v>0</v>
      </c>
      <c r="V118" t="s">
        <v>37</v>
      </c>
      <c r="W118" t="s">
        <v>38</v>
      </c>
      <c r="X118" t="s">
        <v>30</v>
      </c>
      <c r="Y118" s="11">
        <f t="shared" ca="1" si="1"/>
        <v>19556</v>
      </c>
    </row>
    <row r="119" spans="1:25" x14ac:dyDescent="0.25">
      <c r="A119" t="s">
        <v>715</v>
      </c>
      <c r="B119" t="s">
        <v>716</v>
      </c>
      <c r="C119" t="s">
        <v>717</v>
      </c>
      <c r="D119" s="2">
        <v>44832</v>
      </c>
      <c r="E119" t="s">
        <v>27</v>
      </c>
      <c r="F119" t="s">
        <v>28</v>
      </c>
      <c r="G119" s="2">
        <v>24661</v>
      </c>
      <c r="H119" t="s">
        <v>718</v>
      </c>
      <c r="I119" t="s">
        <v>30</v>
      </c>
      <c r="J119" t="s">
        <v>30</v>
      </c>
      <c r="K119" t="s">
        <v>44</v>
      </c>
      <c r="L119" t="s">
        <v>45</v>
      </c>
      <c r="M119" t="s">
        <v>33</v>
      </c>
      <c r="N119" t="s">
        <v>30</v>
      </c>
      <c r="O119" t="s">
        <v>30</v>
      </c>
      <c r="P119" t="s">
        <v>719</v>
      </c>
      <c r="Q119" t="s">
        <v>35</v>
      </c>
      <c r="R119" s="2">
        <v>0</v>
      </c>
      <c r="S119" t="s">
        <v>36</v>
      </c>
      <c r="T119" s="2">
        <v>0</v>
      </c>
      <c r="U119" s="2">
        <v>0</v>
      </c>
      <c r="V119" t="s">
        <v>37</v>
      </c>
      <c r="W119" t="s">
        <v>38</v>
      </c>
      <c r="X119" t="s">
        <v>720</v>
      </c>
      <c r="Y119" s="11">
        <f t="shared" ca="1" si="1"/>
        <v>20186</v>
      </c>
    </row>
    <row r="120" spans="1:25" x14ac:dyDescent="0.25">
      <c r="A120" t="s">
        <v>453</v>
      </c>
      <c r="B120" t="s">
        <v>454</v>
      </c>
      <c r="C120" t="s">
        <v>455</v>
      </c>
      <c r="D120" s="2">
        <v>44827</v>
      </c>
      <c r="E120" t="s">
        <v>27</v>
      </c>
      <c r="F120" t="s">
        <v>42</v>
      </c>
      <c r="G120" s="2">
        <v>28263</v>
      </c>
      <c r="H120" t="s">
        <v>456</v>
      </c>
      <c r="I120" t="s">
        <v>30</v>
      </c>
      <c r="J120" t="s">
        <v>30</v>
      </c>
      <c r="K120" t="s">
        <v>144</v>
      </c>
      <c r="L120" t="s">
        <v>457</v>
      </c>
      <c r="M120" t="s">
        <v>33</v>
      </c>
      <c r="N120" t="s">
        <v>30</v>
      </c>
      <c r="O120" t="s">
        <v>30</v>
      </c>
      <c r="P120" t="s">
        <v>458</v>
      </c>
      <c r="Q120" t="s">
        <v>35</v>
      </c>
      <c r="R120" s="2">
        <v>0</v>
      </c>
      <c r="S120" t="s">
        <v>36</v>
      </c>
      <c r="T120" s="2">
        <v>43710</v>
      </c>
      <c r="U120" s="2">
        <v>44075</v>
      </c>
      <c r="V120" t="s">
        <v>37</v>
      </c>
      <c r="W120" t="s">
        <v>38</v>
      </c>
      <c r="X120" t="s">
        <v>119</v>
      </c>
      <c r="Y120" s="11">
        <f t="shared" ca="1" si="1"/>
        <v>16584</v>
      </c>
    </row>
    <row r="121" spans="1:25" x14ac:dyDescent="0.25">
      <c r="A121" t="s">
        <v>378</v>
      </c>
      <c r="B121" t="s">
        <v>379</v>
      </c>
      <c r="C121" t="s">
        <v>380</v>
      </c>
      <c r="D121" s="2">
        <v>44827</v>
      </c>
      <c r="E121" t="s">
        <v>27</v>
      </c>
      <c r="F121" t="s">
        <v>42</v>
      </c>
      <c r="G121" s="2">
        <v>26806</v>
      </c>
      <c r="H121" t="s">
        <v>381</v>
      </c>
      <c r="I121" t="s">
        <v>30</v>
      </c>
      <c r="J121" t="s">
        <v>30</v>
      </c>
      <c r="K121" t="s">
        <v>382</v>
      </c>
      <c r="L121" t="s">
        <v>383</v>
      </c>
      <c r="M121" t="s">
        <v>33</v>
      </c>
      <c r="N121" t="s">
        <v>30</v>
      </c>
      <c r="O121" t="s">
        <v>30</v>
      </c>
      <c r="P121" t="s">
        <v>384</v>
      </c>
      <c r="Q121" t="s">
        <v>35</v>
      </c>
      <c r="R121" s="2">
        <v>0</v>
      </c>
      <c r="S121" t="s">
        <v>36</v>
      </c>
      <c r="T121" s="2">
        <v>0</v>
      </c>
      <c r="U121" s="2">
        <v>0</v>
      </c>
      <c r="V121" t="s">
        <v>37</v>
      </c>
      <c r="W121" t="s">
        <v>38</v>
      </c>
      <c r="X121" t="s">
        <v>385</v>
      </c>
      <c r="Y121" s="11">
        <f t="shared" ca="1" si="1"/>
        <v>18041</v>
      </c>
    </row>
    <row r="122" spans="1:25" x14ac:dyDescent="0.25">
      <c r="A122" t="s">
        <v>78</v>
      </c>
      <c r="B122" t="s">
        <v>79</v>
      </c>
      <c r="C122" t="s">
        <v>80</v>
      </c>
      <c r="D122" s="2">
        <v>44845</v>
      </c>
      <c r="E122" t="s">
        <v>27</v>
      </c>
      <c r="F122" t="s">
        <v>42</v>
      </c>
      <c r="G122" s="2">
        <v>32190</v>
      </c>
      <c r="H122" t="s">
        <v>81</v>
      </c>
      <c r="I122" t="s">
        <v>30</v>
      </c>
      <c r="J122" t="s">
        <v>30</v>
      </c>
      <c r="K122" t="s">
        <v>82</v>
      </c>
      <c r="L122" t="s">
        <v>83</v>
      </c>
      <c r="M122" t="s">
        <v>33</v>
      </c>
      <c r="N122" t="s">
        <v>30</v>
      </c>
      <c r="O122" t="s">
        <v>30</v>
      </c>
      <c r="P122" t="s">
        <v>84</v>
      </c>
      <c r="Q122" t="s">
        <v>35</v>
      </c>
      <c r="R122" s="2">
        <v>0</v>
      </c>
      <c r="S122" t="s">
        <v>36</v>
      </c>
      <c r="T122" s="2">
        <v>44006</v>
      </c>
      <c r="U122" s="2">
        <v>44370</v>
      </c>
      <c r="V122" t="s">
        <v>37</v>
      </c>
      <c r="W122" t="s">
        <v>38</v>
      </c>
      <c r="X122" t="s">
        <v>30</v>
      </c>
      <c r="Y122" s="11">
        <f t="shared" ca="1" si="1"/>
        <v>12657</v>
      </c>
    </row>
    <row r="123" spans="1:25" x14ac:dyDescent="0.25">
      <c r="A123" t="s">
        <v>187</v>
      </c>
      <c r="B123" t="s">
        <v>188</v>
      </c>
      <c r="C123" t="s">
        <v>189</v>
      </c>
      <c r="D123" s="2">
        <v>44832</v>
      </c>
      <c r="E123" t="s">
        <v>27</v>
      </c>
      <c r="F123" t="s">
        <v>42</v>
      </c>
      <c r="G123" s="2">
        <v>22632</v>
      </c>
      <c r="H123" t="s">
        <v>190</v>
      </c>
      <c r="I123" t="s">
        <v>30</v>
      </c>
      <c r="J123" t="s">
        <v>30</v>
      </c>
      <c r="K123" t="s">
        <v>44</v>
      </c>
      <c r="L123" t="s">
        <v>45</v>
      </c>
      <c r="M123" t="s">
        <v>33</v>
      </c>
      <c r="N123" t="s">
        <v>30</v>
      </c>
      <c r="O123" t="s">
        <v>30</v>
      </c>
      <c r="P123" t="s">
        <v>191</v>
      </c>
      <c r="Q123" t="s">
        <v>35</v>
      </c>
      <c r="R123" s="2">
        <v>0</v>
      </c>
      <c r="S123" t="s">
        <v>36</v>
      </c>
      <c r="T123" s="2">
        <v>0</v>
      </c>
      <c r="U123" s="2">
        <v>0</v>
      </c>
      <c r="V123" t="s">
        <v>37</v>
      </c>
      <c r="W123" t="s">
        <v>38</v>
      </c>
      <c r="X123" t="s">
        <v>30</v>
      </c>
      <c r="Y123" s="11">
        <f t="shared" ca="1" si="1"/>
        <v>22215</v>
      </c>
    </row>
    <row r="124" spans="1:25" x14ac:dyDescent="0.25">
      <c r="A124" t="s">
        <v>658</v>
      </c>
      <c r="B124" t="s">
        <v>659</v>
      </c>
      <c r="C124" t="s">
        <v>318</v>
      </c>
      <c r="D124" s="2">
        <v>44832</v>
      </c>
      <c r="E124" t="s">
        <v>27</v>
      </c>
      <c r="F124" t="s">
        <v>28</v>
      </c>
      <c r="G124" s="2">
        <v>24445</v>
      </c>
      <c r="H124" t="s">
        <v>660</v>
      </c>
      <c r="I124" t="s">
        <v>30</v>
      </c>
      <c r="J124" t="s">
        <v>30</v>
      </c>
      <c r="K124" t="s">
        <v>44</v>
      </c>
      <c r="L124" t="s">
        <v>45</v>
      </c>
      <c r="M124" t="s">
        <v>33</v>
      </c>
      <c r="N124" t="s">
        <v>30</v>
      </c>
      <c r="O124" t="s">
        <v>30</v>
      </c>
      <c r="P124" t="s">
        <v>661</v>
      </c>
      <c r="Q124" t="s">
        <v>35</v>
      </c>
      <c r="R124" s="2">
        <v>0</v>
      </c>
      <c r="S124" t="s">
        <v>36</v>
      </c>
      <c r="T124" s="2">
        <v>43375</v>
      </c>
      <c r="U124" s="2">
        <v>0</v>
      </c>
      <c r="V124" t="s">
        <v>37</v>
      </c>
      <c r="W124" t="s">
        <v>38</v>
      </c>
      <c r="X124" t="s">
        <v>662</v>
      </c>
      <c r="Y124" s="11">
        <f t="shared" ca="1" si="1"/>
        <v>20402</v>
      </c>
    </row>
    <row r="125" spans="1:25" ht="45" x14ac:dyDescent="0.25">
      <c r="A125" t="s">
        <v>593</v>
      </c>
      <c r="B125" t="s">
        <v>594</v>
      </c>
      <c r="C125" t="s">
        <v>595</v>
      </c>
      <c r="D125" s="2">
        <v>44847</v>
      </c>
      <c r="E125" t="s">
        <v>27</v>
      </c>
      <c r="F125" t="s">
        <v>42</v>
      </c>
      <c r="G125" s="2">
        <v>26629</v>
      </c>
      <c r="H125" t="s">
        <v>596</v>
      </c>
      <c r="I125" t="s">
        <v>30</v>
      </c>
      <c r="J125" t="s">
        <v>30</v>
      </c>
      <c r="K125" t="s">
        <v>144</v>
      </c>
      <c r="L125" t="s">
        <v>225</v>
      </c>
      <c r="M125" t="s">
        <v>33</v>
      </c>
      <c r="N125" t="s">
        <v>30</v>
      </c>
      <c r="O125" t="s">
        <v>30</v>
      </c>
      <c r="P125" t="s">
        <v>597</v>
      </c>
      <c r="Q125" t="s">
        <v>35</v>
      </c>
      <c r="R125" s="2">
        <v>0</v>
      </c>
      <c r="S125" t="s">
        <v>36</v>
      </c>
      <c r="T125" s="2">
        <v>44441</v>
      </c>
      <c r="U125" s="2">
        <v>44805</v>
      </c>
      <c r="V125" t="s">
        <v>37</v>
      </c>
      <c r="W125" t="s">
        <v>38</v>
      </c>
      <c r="X125" t="s">
        <v>598</v>
      </c>
      <c r="Y125" s="11">
        <f t="shared" ca="1" si="1"/>
        <v>18218</v>
      </c>
    </row>
    <row r="126" spans="1:25" x14ac:dyDescent="0.25">
      <c r="A126" t="s">
        <v>411</v>
      </c>
      <c r="B126" t="s">
        <v>355</v>
      </c>
      <c r="C126" t="s">
        <v>412</v>
      </c>
      <c r="D126" s="2">
        <v>44832</v>
      </c>
      <c r="E126" t="s">
        <v>27</v>
      </c>
      <c r="F126" t="s">
        <v>28</v>
      </c>
      <c r="G126" s="2">
        <v>38054</v>
      </c>
      <c r="H126" t="s">
        <v>357</v>
      </c>
      <c r="I126" t="s">
        <v>30</v>
      </c>
      <c r="J126" t="s">
        <v>30</v>
      </c>
      <c r="K126" t="s">
        <v>69</v>
      </c>
      <c r="L126" t="s">
        <v>70</v>
      </c>
      <c r="M126" t="s">
        <v>33</v>
      </c>
      <c r="N126" t="s">
        <v>30</v>
      </c>
      <c r="O126" t="s">
        <v>30</v>
      </c>
      <c r="P126" t="s">
        <v>358</v>
      </c>
      <c r="Q126" t="s">
        <v>35</v>
      </c>
      <c r="R126" s="2">
        <v>0</v>
      </c>
      <c r="S126" t="s">
        <v>36</v>
      </c>
      <c r="T126" s="2">
        <v>43490</v>
      </c>
      <c r="U126" s="2">
        <v>43854</v>
      </c>
      <c r="V126" t="s">
        <v>37</v>
      </c>
      <c r="W126" t="s">
        <v>38</v>
      </c>
      <c r="X126" t="s">
        <v>119</v>
      </c>
      <c r="Y126" s="11">
        <f t="shared" ca="1" si="1"/>
        <v>6793</v>
      </c>
    </row>
    <row r="127" spans="1:25" ht="45" x14ac:dyDescent="0.25">
      <c r="A127" t="s">
        <v>354</v>
      </c>
      <c r="B127" t="s">
        <v>355</v>
      </c>
      <c r="C127" t="s">
        <v>356</v>
      </c>
      <c r="D127" s="2">
        <v>44827</v>
      </c>
      <c r="E127" t="s">
        <v>27</v>
      </c>
      <c r="F127" t="s">
        <v>42</v>
      </c>
      <c r="G127" s="2">
        <v>24737</v>
      </c>
      <c r="H127" t="s">
        <v>357</v>
      </c>
      <c r="I127" t="s">
        <v>30</v>
      </c>
      <c r="J127" t="s">
        <v>30</v>
      </c>
      <c r="K127" t="s">
        <v>69</v>
      </c>
      <c r="L127" t="s">
        <v>70</v>
      </c>
      <c r="M127" t="s">
        <v>33</v>
      </c>
      <c r="N127" t="s">
        <v>30</v>
      </c>
      <c r="O127" t="s">
        <v>30</v>
      </c>
      <c r="P127" t="s">
        <v>358</v>
      </c>
      <c r="Q127" t="s">
        <v>35</v>
      </c>
      <c r="R127" s="2">
        <v>0</v>
      </c>
      <c r="S127" t="s">
        <v>36</v>
      </c>
      <c r="T127" s="2">
        <v>43490</v>
      </c>
      <c r="U127" s="2">
        <v>43854</v>
      </c>
      <c r="V127" t="s">
        <v>37</v>
      </c>
      <c r="W127" t="s">
        <v>38</v>
      </c>
      <c r="X127" t="s">
        <v>359</v>
      </c>
      <c r="Y127" s="11">
        <f t="shared" ca="1" si="1"/>
        <v>20110</v>
      </c>
    </row>
    <row r="128" spans="1:25" x14ac:dyDescent="0.25">
      <c r="A128" t="s">
        <v>691</v>
      </c>
      <c r="B128" t="s">
        <v>692</v>
      </c>
      <c r="C128" t="s">
        <v>693</v>
      </c>
      <c r="D128" s="2">
        <v>44845</v>
      </c>
      <c r="E128" t="s">
        <v>27</v>
      </c>
      <c r="F128" t="s">
        <v>42</v>
      </c>
      <c r="G128" s="2">
        <v>37518</v>
      </c>
      <c r="H128" t="s">
        <v>694</v>
      </c>
      <c r="I128" t="s">
        <v>30</v>
      </c>
      <c r="J128" t="s">
        <v>30</v>
      </c>
      <c r="K128" t="s">
        <v>44</v>
      </c>
      <c r="L128" t="s">
        <v>45</v>
      </c>
      <c r="M128" t="s">
        <v>33</v>
      </c>
      <c r="N128" t="s">
        <v>30</v>
      </c>
      <c r="O128" t="s">
        <v>30</v>
      </c>
      <c r="P128" t="s">
        <v>695</v>
      </c>
      <c r="Q128" t="s">
        <v>35</v>
      </c>
      <c r="R128" s="2">
        <v>0</v>
      </c>
      <c r="S128" t="s">
        <v>36</v>
      </c>
      <c r="T128" s="2">
        <v>0</v>
      </c>
      <c r="U128" s="2">
        <v>0</v>
      </c>
      <c r="V128" t="s">
        <v>37</v>
      </c>
      <c r="W128" t="s">
        <v>38</v>
      </c>
      <c r="X128" t="s">
        <v>385</v>
      </c>
      <c r="Y128" s="11">
        <f t="shared" ca="1" si="1"/>
        <v>7329</v>
      </c>
    </row>
    <row r="129" spans="1:25" ht="30" x14ac:dyDescent="0.25">
      <c r="A129" t="s">
        <v>638</v>
      </c>
      <c r="B129" t="s">
        <v>639</v>
      </c>
      <c r="C129" t="s">
        <v>640</v>
      </c>
      <c r="D129" s="2">
        <v>44827</v>
      </c>
      <c r="E129" t="s">
        <v>27</v>
      </c>
      <c r="F129" t="s">
        <v>28</v>
      </c>
      <c r="G129" s="2">
        <v>25479</v>
      </c>
      <c r="H129" t="s">
        <v>641</v>
      </c>
      <c r="I129" t="s">
        <v>30</v>
      </c>
      <c r="J129" t="s">
        <v>30</v>
      </c>
      <c r="K129" t="s">
        <v>31</v>
      </c>
      <c r="L129" t="s">
        <v>32</v>
      </c>
      <c r="M129" t="s">
        <v>33</v>
      </c>
      <c r="N129" t="s">
        <v>30</v>
      </c>
      <c r="O129" t="s">
        <v>30</v>
      </c>
      <c r="P129" t="s">
        <v>642</v>
      </c>
      <c r="Q129" t="s">
        <v>35</v>
      </c>
      <c r="R129" s="2">
        <v>0</v>
      </c>
      <c r="S129" t="s">
        <v>36</v>
      </c>
      <c r="T129" s="2">
        <v>0</v>
      </c>
      <c r="U129" s="2">
        <v>0</v>
      </c>
      <c r="V129" t="s">
        <v>37</v>
      </c>
      <c r="W129" t="s">
        <v>38</v>
      </c>
      <c r="X129" t="s">
        <v>90</v>
      </c>
      <c r="Y129" s="11">
        <f t="shared" ca="1" si="1"/>
        <v>19368</v>
      </c>
    </row>
    <row r="130" spans="1:25" x14ac:dyDescent="0.25">
      <c r="A130" t="s">
        <v>198</v>
      </c>
      <c r="B130" t="s">
        <v>199</v>
      </c>
      <c r="C130" t="s">
        <v>200</v>
      </c>
      <c r="D130" s="2">
        <v>44827</v>
      </c>
      <c r="E130" t="s">
        <v>27</v>
      </c>
      <c r="F130" t="s">
        <v>42</v>
      </c>
      <c r="G130" s="2">
        <v>36172</v>
      </c>
      <c r="H130" t="s">
        <v>201</v>
      </c>
      <c r="I130" t="s">
        <v>30</v>
      </c>
      <c r="J130" t="s">
        <v>30</v>
      </c>
      <c r="K130" t="s">
        <v>44</v>
      </c>
      <c r="L130" t="s">
        <v>168</v>
      </c>
      <c r="M130" t="s">
        <v>33</v>
      </c>
      <c r="N130" t="s">
        <v>30</v>
      </c>
      <c r="O130" t="s">
        <v>30</v>
      </c>
      <c r="P130" t="s">
        <v>202</v>
      </c>
      <c r="Q130" t="s">
        <v>35</v>
      </c>
      <c r="R130" s="2">
        <v>0</v>
      </c>
      <c r="S130" t="s">
        <v>36</v>
      </c>
      <c r="T130" s="2">
        <v>0</v>
      </c>
      <c r="U130" s="2">
        <v>0</v>
      </c>
      <c r="V130" t="s">
        <v>37</v>
      </c>
      <c r="W130" t="s">
        <v>38</v>
      </c>
      <c r="X130" t="s">
        <v>203</v>
      </c>
      <c r="Y130" s="11">
        <f t="shared" ca="1" si="1"/>
        <v>8675</v>
      </c>
    </row>
    <row r="131" spans="1:25" x14ac:dyDescent="0.25">
      <c r="A131" t="s">
        <v>599</v>
      </c>
      <c r="B131" t="s">
        <v>199</v>
      </c>
      <c r="C131" t="s">
        <v>600</v>
      </c>
      <c r="D131" s="2">
        <v>44827</v>
      </c>
      <c r="E131" t="s">
        <v>27</v>
      </c>
      <c r="F131" t="s">
        <v>42</v>
      </c>
      <c r="G131" s="2">
        <v>24070</v>
      </c>
      <c r="H131" t="s">
        <v>201</v>
      </c>
      <c r="I131" t="s">
        <v>30</v>
      </c>
      <c r="J131" t="s">
        <v>30</v>
      </c>
      <c r="K131" t="s">
        <v>44</v>
      </c>
      <c r="L131" t="s">
        <v>168</v>
      </c>
      <c r="M131" t="s">
        <v>33</v>
      </c>
      <c r="N131" t="s">
        <v>30</v>
      </c>
      <c r="O131" t="s">
        <v>30</v>
      </c>
      <c r="P131" t="s">
        <v>601</v>
      </c>
      <c r="Q131" t="s">
        <v>35</v>
      </c>
      <c r="R131" s="2">
        <v>0</v>
      </c>
      <c r="S131" t="s">
        <v>36</v>
      </c>
      <c r="T131" s="2">
        <v>0</v>
      </c>
      <c r="U131" s="2">
        <v>0</v>
      </c>
      <c r="V131" t="s">
        <v>37</v>
      </c>
      <c r="W131" t="s">
        <v>38</v>
      </c>
      <c r="X131" t="s">
        <v>30</v>
      </c>
      <c r="Y131" s="11">
        <f t="shared" ref="Y131:Y137" ca="1" si="2">TODAY()-G131</f>
        <v>20777</v>
      </c>
    </row>
    <row r="132" spans="1:25" ht="90" x14ac:dyDescent="0.25">
      <c r="A132" t="s">
        <v>518</v>
      </c>
      <c r="B132" t="s">
        <v>56</v>
      </c>
      <c r="C132" t="s">
        <v>234</v>
      </c>
      <c r="D132" s="2">
        <v>44846</v>
      </c>
      <c r="E132" t="s">
        <v>27</v>
      </c>
      <c r="F132" t="s">
        <v>42</v>
      </c>
      <c r="G132" s="2">
        <v>22087</v>
      </c>
      <c r="H132" t="s">
        <v>519</v>
      </c>
      <c r="I132" t="s">
        <v>520</v>
      </c>
      <c r="J132" t="s">
        <v>30</v>
      </c>
      <c r="K132" t="s">
        <v>44</v>
      </c>
      <c r="L132" t="s">
        <v>45</v>
      </c>
      <c r="M132" t="s">
        <v>33</v>
      </c>
      <c r="N132" t="s">
        <v>30</v>
      </c>
      <c r="O132" t="s">
        <v>30</v>
      </c>
      <c r="P132" t="s">
        <v>521</v>
      </c>
      <c r="Q132" t="s">
        <v>35</v>
      </c>
      <c r="R132" s="2">
        <v>0</v>
      </c>
      <c r="S132" t="s">
        <v>36</v>
      </c>
      <c r="T132" s="2">
        <v>44452</v>
      </c>
      <c r="U132" s="2">
        <v>44816</v>
      </c>
      <c r="V132" t="s">
        <v>37</v>
      </c>
      <c r="W132" t="s">
        <v>38</v>
      </c>
      <c r="X132" t="s">
        <v>522</v>
      </c>
      <c r="Y132" s="11">
        <f t="shared" ca="1" si="2"/>
        <v>22760</v>
      </c>
    </row>
    <row r="133" spans="1:25" x14ac:dyDescent="0.25">
      <c r="A133" t="s">
        <v>305</v>
      </c>
      <c r="B133" t="s">
        <v>306</v>
      </c>
      <c r="C133" t="s">
        <v>307</v>
      </c>
      <c r="D133" s="2">
        <v>44827</v>
      </c>
      <c r="E133" t="s">
        <v>27</v>
      </c>
      <c r="F133" t="s">
        <v>28</v>
      </c>
      <c r="G133" s="2">
        <v>22923</v>
      </c>
      <c r="H133" t="s">
        <v>212</v>
      </c>
      <c r="I133" t="s">
        <v>30</v>
      </c>
      <c r="J133" t="s">
        <v>30</v>
      </c>
      <c r="K133" t="s">
        <v>44</v>
      </c>
      <c r="L133" t="s">
        <v>213</v>
      </c>
      <c r="M133" t="s">
        <v>33</v>
      </c>
      <c r="N133" t="s">
        <v>30</v>
      </c>
      <c r="O133" t="s">
        <v>30</v>
      </c>
      <c r="P133" t="s">
        <v>214</v>
      </c>
      <c r="Q133" t="s">
        <v>35</v>
      </c>
      <c r="R133" s="2">
        <v>0</v>
      </c>
      <c r="S133" t="s">
        <v>36</v>
      </c>
      <c r="T133" s="2">
        <v>0</v>
      </c>
      <c r="U133" s="2">
        <v>0</v>
      </c>
      <c r="V133" t="s">
        <v>37</v>
      </c>
      <c r="W133" t="s">
        <v>38</v>
      </c>
      <c r="X133" t="s">
        <v>308</v>
      </c>
      <c r="Y133" s="11">
        <f t="shared" ca="1" si="2"/>
        <v>21924</v>
      </c>
    </row>
    <row r="134" spans="1:25" x14ac:dyDescent="0.25">
      <c r="A134" t="s">
        <v>257</v>
      </c>
      <c r="B134" t="s">
        <v>258</v>
      </c>
      <c r="C134" t="s">
        <v>259</v>
      </c>
      <c r="D134" s="2">
        <v>44827</v>
      </c>
      <c r="E134" t="s">
        <v>27</v>
      </c>
      <c r="F134" t="s">
        <v>42</v>
      </c>
      <c r="G134" s="2">
        <v>26036</v>
      </c>
      <c r="H134" t="s">
        <v>260</v>
      </c>
      <c r="I134" t="s">
        <v>30</v>
      </c>
      <c r="J134" t="s">
        <v>30</v>
      </c>
      <c r="K134" t="s">
        <v>44</v>
      </c>
      <c r="L134" t="s">
        <v>213</v>
      </c>
      <c r="M134" t="s">
        <v>33</v>
      </c>
      <c r="N134" t="s">
        <v>30</v>
      </c>
      <c r="O134" t="s">
        <v>261</v>
      </c>
      <c r="P134" t="s">
        <v>262</v>
      </c>
      <c r="Q134" t="s">
        <v>35</v>
      </c>
      <c r="R134" s="2">
        <v>0</v>
      </c>
      <c r="S134" t="s">
        <v>36</v>
      </c>
      <c r="T134" s="2">
        <v>43351</v>
      </c>
      <c r="U134" s="2">
        <v>0</v>
      </c>
      <c r="V134" t="s">
        <v>37</v>
      </c>
      <c r="W134" t="s">
        <v>38</v>
      </c>
      <c r="X134" t="s">
        <v>263</v>
      </c>
      <c r="Y134" s="11">
        <f t="shared" ca="1" si="2"/>
        <v>18811</v>
      </c>
    </row>
    <row r="135" spans="1:25" x14ac:dyDescent="0.25">
      <c r="A135" t="s">
        <v>755</v>
      </c>
      <c r="B135" t="s">
        <v>756</v>
      </c>
      <c r="C135" t="s">
        <v>380</v>
      </c>
      <c r="D135" s="2">
        <v>44832</v>
      </c>
      <c r="E135" t="s">
        <v>27</v>
      </c>
      <c r="F135" t="s">
        <v>42</v>
      </c>
      <c r="G135" s="2">
        <v>25380</v>
      </c>
      <c r="H135" t="s">
        <v>718</v>
      </c>
      <c r="I135" t="s">
        <v>30</v>
      </c>
      <c r="J135" t="s">
        <v>30</v>
      </c>
      <c r="K135" t="s">
        <v>44</v>
      </c>
      <c r="L135" t="s">
        <v>45</v>
      </c>
      <c r="M135" t="s">
        <v>33</v>
      </c>
      <c r="N135" t="s">
        <v>30</v>
      </c>
      <c r="O135" t="s">
        <v>30</v>
      </c>
      <c r="P135" t="s">
        <v>757</v>
      </c>
      <c r="Q135" t="s">
        <v>35</v>
      </c>
      <c r="R135" s="2">
        <v>0</v>
      </c>
      <c r="S135" t="s">
        <v>36</v>
      </c>
      <c r="T135" s="2">
        <v>0</v>
      </c>
      <c r="U135" s="2">
        <v>0</v>
      </c>
      <c r="V135" t="s">
        <v>37</v>
      </c>
      <c r="W135" t="s">
        <v>38</v>
      </c>
      <c r="X135" t="s">
        <v>385</v>
      </c>
      <c r="Y135" s="11">
        <f t="shared" ca="1" si="2"/>
        <v>19467</v>
      </c>
    </row>
    <row r="136" spans="1:25" x14ac:dyDescent="0.25">
      <c r="A136" t="s">
        <v>435</v>
      </c>
      <c r="B136" t="s">
        <v>436</v>
      </c>
      <c r="C136" t="s">
        <v>437</v>
      </c>
      <c r="D136" s="2">
        <v>44832</v>
      </c>
      <c r="E136" t="s">
        <v>27</v>
      </c>
      <c r="F136" t="s">
        <v>42</v>
      </c>
      <c r="G136" s="2">
        <v>20951</v>
      </c>
      <c r="H136" t="s">
        <v>438</v>
      </c>
      <c r="I136" t="s">
        <v>30</v>
      </c>
      <c r="J136" t="s">
        <v>30</v>
      </c>
      <c r="K136" t="s">
        <v>31</v>
      </c>
      <c r="L136" t="s">
        <v>117</v>
      </c>
      <c r="M136" t="s">
        <v>33</v>
      </c>
      <c r="N136" t="s">
        <v>30</v>
      </c>
      <c r="O136" t="s">
        <v>30</v>
      </c>
      <c r="P136" t="s">
        <v>439</v>
      </c>
      <c r="Q136" t="s">
        <v>35</v>
      </c>
      <c r="R136" s="2">
        <v>0</v>
      </c>
      <c r="S136" t="s">
        <v>36</v>
      </c>
      <c r="T136" s="2">
        <v>0</v>
      </c>
      <c r="U136" s="2">
        <v>0</v>
      </c>
      <c r="V136" t="s">
        <v>37</v>
      </c>
      <c r="W136" t="s">
        <v>38</v>
      </c>
      <c r="X136" t="s">
        <v>440</v>
      </c>
      <c r="Y136" s="11">
        <f t="shared" ca="1" si="2"/>
        <v>23896</v>
      </c>
    </row>
    <row r="137" spans="1:25" ht="90" x14ac:dyDescent="0.25">
      <c r="A137" t="s">
        <v>147</v>
      </c>
      <c r="B137" t="s">
        <v>148</v>
      </c>
      <c r="C137" t="s">
        <v>149</v>
      </c>
      <c r="D137" s="2">
        <v>44832</v>
      </c>
      <c r="E137" t="s">
        <v>27</v>
      </c>
      <c r="F137" t="s">
        <v>42</v>
      </c>
      <c r="G137" s="2">
        <v>23509</v>
      </c>
      <c r="H137" t="s">
        <v>150</v>
      </c>
      <c r="I137" t="s">
        <v>30</v>
      </c>
      <c r="J137" t="s">
        <v>30</v>
      </c>
      <c r="K137" t="s">
        <v>31</v>
      </c>
      <c r="L137" t="s">
        <v>151</v>
      </c>
      <c r="M137" t="s">
        <v>33</v>
      </c>
      <c r="N137" t="s">
        <v>30</v>
      </c>
      <c r="O137" t="s">
        <v>30</v>
      </c>
      <c r="P137" t="s">
        <v>152</v>
      </c>
      <c r="Q137" t="s">
        <v>35</v>
      </c>
      <c r="R137" s="2">
        <v>0</v>
      </c>
      <c r="S137" t="s">
        <v>36</v>
      </c>
      <c r="T137" s="2">
        <v>43637</v>
      </c>
      <c r="U137" s="2">
        <v>44002</v>
      </c>
      <c r="V137" t="s">
        <v>37</v>
      </c>
      <c r="W137" t="s">
        <v>38</v>
      </c>
      <c r="X137" t="s">
        <v>153</v>
      </c>
      <c r="Y137" s="11">
        <f t="shared" ca="1" si="2"/>
        <v>21338</v>
      </c>
    </row>
  </sheetData>
  <autoFilter ref="A1:Y137" xr:uid="{00000000-0001-0000-0000-000000000000}"/>
  <pageMargins left="0.7" right="0.7" top="0.75" bottom="0.75" header="0.3" footer="0.3"/>
  <pageSetup paperSize="9" orientation="portrait" r:id="rId1"/>
  <headerFooter>
    <oddFooter>&amp;C&amp;1#&amp;"Helvetica 75 Bold"&amp;8&amp;KED7D31Orange Restricted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Feuil1</vt:lpstr>
      <vt:lpstr>Licencie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ARGAUD Patrick INNOV/IT-S</dc:creator>
  <cp:lastModifiedBy>ARGAUD Patrick INNOV/ITS/Home</cp:lastModifiedBy>
  <dcterms:created xsi:type="dcterms:W3CDTF">2022-10-13T12:33:27Z</dcterms:created>
  <dcterms:modified xsi:type="dcterms:W3CDTF">2022-10-13T12:33:27Z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6c818a6-e1a0-4a6e-a969-20d857c5dc62_Enabled">
    <vt:lpwstr>true</vt:lpwstr>
  </property>
  <property fmtid="{D5CDD505-2E9C-101B-9397-08002B2CF9AE}" pid="3" name="MSIP_Label_e6c818a6-e1a0-4a6e-a969-20d857c5dc62_SetDate">
    <vt:lpwstr>2022-10-13T12:32:40Z</vt:lpwstr>
  </property>
  <property fmtid="{D5CDD505-2E9C-101B-9397-08002B2CF9AE}" pid="4" name="MSIP_Label_e6c818a6-e1a0-4a6e-a969-20d857c5dc62_Method">
    <vt:lpwstr>Standard</vt:lpwstr>
  </property>
  <property fmtid="{D5CDD505-2E9C-101B-9397-08002B2CF9AE}" pid="5" name="MSIP_Label_e6c818a6-e1a0-4a6e-a969-20d857c5dc62_Name">
    <vt:lpwstr>Orange_restricted_internal.2</vt:lpwstr>
  </property>
  <property fmtid="{D5CDD505-2E9C-101B-9397-08002B2CF9AE}" pid="6" name="MSIP_Label_e6c818a6-e1a0-4a6e-a969-20d857c5dc62_SiteId">
    <vt:lpwstr>90c7a20a-f34b-40bf-bc48-b9253b6f5d20</vt:lpwstr>
  </property>
  <property fmtid="{D5CDD505-2E9C-101B-9397-08002B2CF9AE}" pid="7" name="MSIP_Label_e6c818a6-e1a0-4a6e-a969-20d857c5dc62_ActionId">
    <vt:lpwstr>4068cdb8-fbe1-4cee-9cfd-a46ef52a2b26</vt:lpwstr>
  </property>
  <property fmtid="{D5CDD505-2E9C-101B-9397-08002B2CF9AE}" pid="8" name="MSIP_Label_e6c818a6-e1a0-4a6e-a969-20d857c5dc62_ContentBits">
    <vt:lpwstr>2</vt:lpwstr>
  </property>
</Properties>
</file>